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320" activeTab="1"/>
  </bookViews>
  <sheets>
    <sheet name="入力の手引き" sheetId="1" r:id="rId1"/>
    <sheet name="申込書" sheetId="2" r:id="rId2"/>
    <sheet name="変更届" sheetId="3" r:id="rId3"/>
  </sheets>
  <definedNames>
    <definedName name="arranger" localSheetId="1">'申込書'!$W$30</definedName>
    <definedName name="composer" localSheetId="1">'申込書'!#REF!</definedName>
    <definedName name="Email" localSheetId="1">'申込書'!$AF$64</definedName>
    <definedName name="fax" localSheetId="1">'申込書'!$AB$60</definedName>
    <definedName name="inst1" localSheetId="1">'申込書'!$G$36</definedName>
    <definedName name="inst2" localSheetId="1">'申込書'!$P$36</definedName>
    <definedName name="inst3" localSheetId="1">'申込書'!$Y$36</definedName>
    <definedName name="inst4" localSheetId="1">'申込書'!$AH$36</definedName>
    <definedName name="inst5" localSheetId="1">'申込書'!$G$40</definedName>
    <definedName name="inst6" localSheetId="1">'申込書'!$P$40</definedName>
    <definedName name="inst7" localSheetId="1">'申込書'!$Y$40</definedName>
    <definedName name="inst8" localSheetId="1">'申込書'!$AH$40</definedName>
    <definedName name="music" localSheetId="1">'申込書'!#REF!</definedName>
    <definedName name="_xlnm.Print_Area" localSheetId="1">'申込書'!$C$7:$AN$72</definedName>
    <definedName name="_xlnm.Print_Area" localSheetId="2">'変更届'!$C$7:$AN$72</definedName>
    <definedName name="さっきょく" localSheetId="1">'申込書'!#REF!</definedName>
    <definedName name="その他交通手段" localSheetId="1">'申込書'!$O$50</definedName>
    <definedName name="トラック台数" localSheetId="1">'申込書'!$AJ$52</definedName>
    <definedName name="トラック大きさ" localSheetId="1">'申込書'!$W$52</definedName>
    <definedName name="バス台数" localSheetId="1">'申込書'!$AJ$48</definedName>
    <definedName name="バス大きさ" localSheetId="1">'申込書'!$W$48</definedName>
    <definedName name="ピアノ使用" localSheetId="1">'申込書'!#REF!</definedName>
    <definedName name="プログラム申込数" localSheetId="1">'申込書'!$AJ$15</definedName>
    <definedName name="へんきょく" localSheetId="1">'申込書'!#REF!</definedName>
    <definedName name="課題曲" localSheetId="1">'申込書'!#REF!</definedName>
    <definedName name="楽器1" localSheetId="1">'申込書'!$G$18</definedName>
    <definedName name="楽器2" localSheetId="1">'申込書'!$P$18</definedName>
    <definedName name="楽器3" localSheetId="1">'申込書'!$Y$18</definedName>
    <definedName name="楽器4" localSheetId="1">'申込書'!$AH$18</definedName>
    <definedName name="楽器5" localSheetId="1">'申込書'!$G$22</definedName>
    <definedName name="楽器6" localSheetId="1">'申込書'!$P$22</definedName>
    <definedName name="楽器7" localSheetId="1">'申込書'!$Y$22</definedName>
    <definedName name="楽器8" localSheetId="1">'申込書'!$AH$22</definedName>
    <definedName name="楽器搬入補助員リボン">'申込書'!$AJ$26</definedName>
    <definedName name="楽器輸送" localSheetId="1">'申込書'!$E$52</definedName>
    <definedName name="許諾先" localSheetId="1">'申込書'!$H$46</definedName>
    <definedName name="曲名" localSheetId="1">'申込書'!#REF!</definedName>
    <definedName name="携帯" localSheetId="1">'申込書'!$T$64</definedName>
    <definedName name="月" localSheetId="1">'申込書'!$AI$68</definedName>
    <definedName name="交通手段" localSheetId="1">'申込書'!$E$48</definedName>
    <definedName name="合同バンド" localSheetId="1">'申込書'!#REF!</definedName>
    <definedName name="合同バンド学校名" localSheetId="1">'申込書'!#REF!</definedName>
    <definedName name="作曲" localSheetId="1">'申込書'!#REF!</definedName>
    <definedName name="作曲者スペル" localSheetId="1">'申込書'!$W$37</definedName>
    <definedName name="作曲者よみ" localSheetId="1">'申込書'!$K$36</definedName>
    <definedName name="作曲者邦文" localSheetId="1">'申込書'!$J$37</definedName>
    <definedName name="使用楽譜出版社" localSheetId="1">'申込書'!$I$42</definedName>
    <definedName name="使用打楽器" localSheetId="1">'申込書'!$I$26</definedName>
    <definedName name="指揮者" localSheetId="1">'申込書'!#REF!</definedName>
    <definedName name="指揮者よみ" localSheetId="1">'申込書'!#REF!</definedName>
    <definedName name="指揮者読み" localSheetId="1">'申込書'!#REF!</definedName>
    <definedName name="氏名1" localSheetId="1">'申込書'!$G$20</definedName>
    <definedName name="氏名2" localSheetId="1">'申込書'!$P$20</definedName>
    <definedName name="氏名3" localSheetId="1">'申込書'!$Y$20</definedName>
    <definedName name="氏名4" localSheetId="1">'申込書'!$AH$20</definedName>
    <definedName name="氏名5" localSheetId="1">'申込書'!$G$24</definedName>
    <definedName name="氏名6" localSheetId="1">'申込書'!$P$24</definedName>
    <definedName name="氏名7" localSheetId="1">'申込書'!$Y$24</definedName>
    <definedName name="氏名8" localSheetId="1">'申込書'!$AH$24</definedName>
    <definedName name="自宅" localSheetId="1">'申込書'!$J$64</definedName>
    <definedName name="自由曲スペル" localSheetId="1">'申込書'!$M$33</definedName>
    <definedName name="自由曲ふりがな" localSheetId="1">'申込書'!$M$29</definedName>
    <definedName name="自由曲邦文" localSheetId="1">'申込書'!$M$30</definedName>
    <definedName name="種別" localSheetId="1">'申込書'!$I$15</definedName>
    <definedName name="住所" localSheetId="1">'申込書'!$I$57</definedName>
    <definedName name="出演者数" localSheetId="1">'申込書'!#REF!</definedName>
    <definedName name="出演順" localSheetId="1">'申込書'!$AJ$13</definedName>
    <definedName name="上位県" localSheetId="1">'申込書'!$Z$9</definedName>
    <definedName name="上位西関東" localSheetId="1">'申込書'!$AF$9</definedName>
    <definedName name="上位全国・東" localSheetId="1">'申込書'!$AL$9</definedName>
    <definedName name="申込者" localSheetId="1">'申込書'!$J$62</definedName>
    <definedName name="申請書" localSheetId="1">#REF!</definedName>
    <definedName name="人数" localSheetId="1">'申込書'!$W$15</definedName>
    <definedName name="奏者1" localSheetId="1">'申込書'!$G$38</definedName>
    <definedName name="奏者2" localSheetId="1">'申込書'!$P$38</definedName>
    <definedName name="奏者3" localSheetId="1">'申込書'!$Y$38</definedName>
    <definedName name="奏者4" localSheetId="1">'申込書'!$AH$38</definedName>
    <definedName name="奏者5" localSheetId="1">'申込書'!$G$42</definedName>
    <definedName name="奏者6" localSheetId="1">'申込書'!$P$42</definedName>
    <definedName name="奏者7" localSheetId="1">'申込書'!$Y$42</definedName>
    <definedName name="奏者8" localSheetId="1">'申込書'!$AH$42</definedName>
    <definedName name="代表氏名" localSheetId="1">'申込書'!$AB$71</definedName>
    <definedName name="代表職" localSheetId="1">'申込書'!$U$71</definedName>
    <definedName name="団体名" localSheetId="1">'申込書'!$I$12</definedName>
    <definedName name="団体名よみ" localSheetId="1">'申込書'!$J$11</definedName>
    <definedName name="地区名" localSheetId="1">'申込書'!$C$7</definedName>
    <definedName name="著作権" localSheetId="1">'申込書'!$E$44</definedName>
    <definedName name="電話" localSheetId="1">'申込書'!$L$60</definedName>
    <definedName name="日" localSheetId="1">'申込書'!$AL$68</definedName>
    <definedName name="年" localSheetId="1">'申込書'!$AF$68</definedName>
    <definedName name="部門" localSheetId="1">'申込書'!$I$9</definedName>
    <definedName name="変更スペル">'変更届'!$M$33</definedName>
    <definedName name="変更ふりがな">'変更届'!$M$29</definedName>
    <definedName name="変更プログラム">'変更届'!$AJ$15</definedName>
    <definedName name="変更楽器1">'変更届'!$G$18</definedName>
    <definedName name="変更楽器2">'変更届'!$P$18</definedName>
    <definedName name="変更楽器3">'変更届'!$Y$18</definedName>
    <definedName name="変更楽器4">'変更届'!$AH$18</definedName>
    <definedName name="変更楽器5">'変更届'!$G$22</definedName>
    <definedName name="変更楽器6">'変更届'!$P$22</definedName>
    <definedName name="変更楽器7">'変更届'!$Y$22</definedName>
    <definedName name="変更楽器8">'変更届'!$AH$22</definedName>
    <definedName name="変更許諾先">'変更届'!$H$46</definedName>
    <definedName name="変更曲名">'変更届'!$M$30</definedName>
    <definedName name="変更月">'変更届'!$AI$68</definedName>
    <definedName name="変更作曲者">'変更届'!$J$37</definedName>
    <definedName name="変更作曲者スペル">'変更届'!$W$37</definedName>
    <definedName name="変更作曲者ふりがな">'変更届'!$K$36</definedName>
    <definedName name="変更氏名">'変更届'!$AB$71</definedName>
    <definedName name="変更氏名1">'変更届'!$G$20</definedName>
    <definedName name="変更氏名2">'変更届'!$P$20</definedName>
    <definedName name="変更氏名3">'変更届'!$Y$20</definedName>
    <definedName name="変更氏名4">'変更届'!$AH$20</definedName>
    <definedName name="変更氏名5">'変更届'!$G$24</definedName>
    <definedName name="変更氏名6">'変更届'!$P$24</definedName>
    <definedName name="変更氏名7">'変更届'!$Y$24</definedName>
    <definedName name="変更氏名8">'変更届'!$AH$24</definedName>
    <definedName name="変更重奏">'変更届'!$W$15</definedName>
    <definedName name="変更出版社">'変更届'!$I$42</definedName>
    <definedName name="変更職">'変更届'!$U$71</definedName>
    <definedName name="変更打楽器リボン枚数">'変更届'!$AJ$26</definedName>
    <definedName name="変更打楽器名">'変更届'!$I$26</definedName>
    <definedName name="変更団体名">'変更届'!$I$12</definedName>
    <definedName name="変更著作権">'変更届'!$E$44</definedName>
    <definedName name="変更日">'変更届'!$AL$68</definedName>
    <definedName name="変更年">'変更届'!$AF$68</definedName>
    <definedName name="変更変更">'変更届'!$I$15</definedName>
    <definedName name="変更編曲者">'変更届'!$J$40</definedName>
    <definedName name="変更編曲者スペル">'変更届'!$W$40</definedName>
    <definedName name="変更編曲者ふりがな">'変更届'!$K$39</definedName>
    <definedName name="編曲" localSheetId="1">'申込書'!$J$30</definedName>
    <definedName name="編曲者" localSheetId="1">'申込書'!$J$40</definedName>
    <definedName name="編曲者スペル" localSheetId="1">'申込書'!$W$40</definedName>
    <definedName name="編曲者よみ" localSheetId="1">'申込書'!$K$39</definedName>
    <definedName name="編成楽器" localSheetId="1">'申込書'!#REF!</definedName>
    <definedName name="編成人数" localSheetId="1">'申込書'!#REF!</definedName>
    <definedName name="補助員" localSheetId="1">'申込書'!#REF!</definedName>
    <definedName name="輸送手段" localSheetId="1">'申込書'!$O$54</definedName>
    <definedName name="郵便1">'申込書'!$J$56</definedName>
    <definedName name="郵便2">'申込書'!$N$56</definedName>
    <definedName name="録音録画" localSheetId="1">'申込書'!$Z$46</definedName>
    <definedName name="録画・録音" localSheetId="1">'申込書'!$AE$46</definedName>
  </definedNames>
  <calcPr fullCalcOnLoad="1"/>
</workbook>
</file>

<file path=xl/comments2.xml><?xml version="1.0" encoding="utf-8"?>
<comments xmlns="http://schemas.openxmlformats.org/spreadsheetml/2006/main">
  <authors>
    <author>稲毛信哉</author>
    <author>Junji</author>
    <author>群馬県教育委員会</author>
  </authors>
  <commentList>
    <comment ref="I12" authorId="0">
      <text>
        <r>
          <rPr>
            <sz val="9"/>
            <color indexed="8"/>
            <rFont val="ＭＳ Ｐゴシック"/>
            <family val="0"/>
          </rPr>
          <t>学校名は、県立、</t>
        </r>
        <r>
          <rPr>
            <sz val="9"/>
            <color indexed="8"/>
            <rFont val="ＭＳ Ｐゴシック"/>
            <family val="0"/>
          </rPr>
          <t xml:space="preserve">
</t>
        </r>
        <r>
          <rPr>
            <sz val="9"/>
            <color indexed="8"/>
            <rFont val="ＭＳ Ｐゴシック"/>
            <family val="0"/>
          </rPr>
          <t>○○市立から</t>
        </r>
      </text>
    </comment>
    <comment ref="AJ15" authorId="0">
      <text>
        <r>
          <rPr>
            <sz val="9"/>
            <color indexed="8"/>
            <rFont val="ＭＳ Ｐゴシック"/>
            <family val="0"/>
          </rPr>
          <t>1</t>
        </r>
        <r>
          <rPr>
            <sz val="9"/>
            <color indexed="8"/>
            <rFont val="ＭＳ Ｐゴシック"/>
            <family val="0"/>
          </rPr>
          <t>団体から複数チーム出演する場合、プログラム申込はＡチーム（または最初のチーム）に集約してください。</t>
        </r>
      </text>
    </comment>
    <comment ref="G20" authorId="1">
      <text>
        <r>
          <rPr>
            <sz val="9"/>
            <color indexed="8"/>
            <rFont val="ＭＳ Ｐゴシック"/>
            <family val="0"/>
          </rPr>
          <t>氏と名の間に</t>
        </r>
        <r>
          <rPr>
            <sz val="9"/>
            <color indexed="8"/>
            <rFont val="ＭＳ Ｐゴシック"/>
            <family val="0"/>
          </rPr>
          <t xml:space="preserve">
</t>
        </r>
        <r>
          <rPr>
            <sz val="9"/>
            <color indexed="8"/>
            <rFont val="ＭＳ Ｐゴシック"/>
            <family val="0"/>
          </rPr>
          <t>全角スペースを</t>
        </r>
        <r>
          <rPr>
            <sz val="9"/>
            <color indexed="8"/>
            <rFont val="ＭＳ Ｐゴシック"/>
            <family val="0"/>
          </rPr>
          <t xml:space="preserve">
</t>
        </r>
        <r>
          <rPr>
            <sz val="9"/>
            <color indexed="8"/>
            <rFont val="ＭＳ Ｐゴシック"/>
            <family val="0"/>
          </rPr>
          <t>入れてください</t>
        </r>
        <r>
          <rPr>
            <sz val="9"/>
            <color indexed="8"/>
            <rFont val="ＭＳ Ｐゴシック"/>
            <family val="0"/>
          </rPr>
          <t xml:space="preserve">
</t>
        </r>
        <r>
          <rPr>
            <sz val="9"/>
            <color indexed="8"/>
            <rFont val="ＭＳ Ｐゴシック"/>
            <family val="0"/>
          </rPr>
          <t>例）</t>
        </r>
        <r>
          <rPr>
            <sz val="9"/>
            <color indexed="8"/>
            <rFont val="ＭＳ Ｐゴシック"/>
            <family val="0"/>
          </rPr>
          <t xml:space="preserve">
</t>
        </r>
        <r>
          <rPr>
            <sz val="9"/>
            <color indexed="8"/>
            <rFont val="ＭＳ Ｐゴシック"/>
            <family val="0"/>
          </rPr>
          <t>山田　太郎</t>
        </r>
      </text>
    </comment>
    <comment ref="P20" authorId="1">
      <text>
        <r>
          <rPr>
            <sz val="9"/>
            <rFont val="ＭＳ Ｐゴシック"/>
            <family val="0"/>
          </rPr>
          <t>氏と名の間に
全角スペースを
入れてください
例）
山田　太郎</t>
        </r>
      </text>
    </comment>
    <comment ref="Y20" authorId="1">
      <text>
        <r>
          <rPr>
            <sz val="9"/>
            <color indexed="8"/>
            <rFont val="ＭＳ Ｐゴシック"/>
            <family val="0"/>
          </rPr>
          <t>氏と名の間に</t>
        </r>
        <r>
          <rPr>
            <sz val="9"/>
            <color indexed="8"/>
            <rFont val="ＭＳ Ｐゴシック"/>
            <family val="0"/>
          </rPr>
          <t xml:space="preserve">
</t>
        </r>
        <r>
          <rPr>
            <sz val="9"/>
            <color indexed="8"/>
            <rFont val="ＭＳ Ｐゴシック"/>
            <family val="0"/>
          </rPr>
          <t>全角スペースを</t>
        </r>
        <r>
          <rPr>
            <sz val="9"/>
            <color indexed="8"/>
            <rFont val="ＭＳ Ｐゴシック"/>
            <family val="0"/>
          </rPr>
          <t xml:space="preserve">
</t>
        </r>
        <r>
          <rPr>
            <sz val="9"/>
            <color indexed="8"/>
            <rFont val="ＭＳ Ｐゴシック"/>
            <family val="0"/>
          </rPr>
          <t>入れてください</t>
        </r>
        <r>
          <rPr>
            <sz val="9"/>
            <color indexed="8"/>
            <rFont val="ＭＳ Ｐゴシック"/>
            <family val="0"/>
          </rPr>
          <t xml:space="preserve">
</t>
        </r>
        <r>
          <rPr>
            <sz val="9"/>
            <color indexed="8"/>
            <rFont val="ＭＳ Ｐゴシック"/>
            <family val="0"/>
          </rPr>
          <t>例）</t>
        </r>
        <r>
          <rPr>
            <sz val="9"/>
            <color indexed="8"/>
            <rFont val="ＭＳ Ｐゴシック"/>
            <family val="0"/>
          </rPr>
          <t xml:space="preserve">
</t>
        </r>
        <r>
          <rPr>
            <sz val="9"/>
            <color indexed="8"/>
            <rFont val="ＭＳ Ｐゴシック"/>
            <family val="0"/>
          </rPr>
          <t>山田　太郎</t>
        </r>
      </text>
    </comment>
    <comment ref="AH20" authorId="1">
      <text>
        <r>
          <rPr>
            <sz val="9"/>
            <color indexed="8"/>
            <rFont val="ＭＳ Ｐゴシック"/>
            <family val="0"/>
          </rPr>
          <t>氏と名の間に</t>
        </r>
        <r>
          <rPr>
            <sz val="9"/>
            <color indexed="8"/>
            <rFont val="ＭＳ Ｐゴシック"/>
            <family val="0"/>
          </rPr>
          <t xml:space="preserve">
</t>
        </r>
        <r>
          <rPr>
            <sz val="9"/>
            <color indexed="8"/>
            <rFont val="ＭＳ Ｐゴシック"/>
            <family val="0"/>
          </rPr>
          <t>全角スペースを</t>
        </r>
        <r>
          <rPr>
            <sz val="9"/>
            <color indexed="8"/>
            <rFont val="ＭＳ Ｐゴシック"/>
            <family val="0"/>
          </rPr>
          <t xml:space="preserve">
</t>
        </r>
        <r>
          <rPr>
            <sz val="9"/>
            <color indexed="8"/>
            <rFont val="ＭＳ Ｐゴシック"/>
            <family val="0"/>
          </rPr>
          <t>入れてください</t>
        </r>
        <r>
          <rPr>
            <sz val="9"/>
            <color indexed="8"/>
            <rFont val="ＭＳ Ｐゴシック"/>
            <family val="0"/>
          </rPr>
          <t xml:space="preserve">
</t>
        </r>
        <r>
          <rPr>
            <sz val="9"/>
            <color indexed="8"/>
            <rFont val="ＭＳ Ｐゴシック"/>
            <family val="0"/>
          </rPr>
          <t>例）</t>
        </r>
        <r>
          <rPr>
            <sz val="9"/>
            <color indexed="8"/>
            <rFont val="ＭＳ Ｐゴシック"/>
            <family val="0"/>
          </rPr>
          <t xml:space="preserve">
</t>
        </r>
        <r>
          <rPr>
            <sz val="9"/>
            <color indexed="8"/>
            <rFont val="ＭＳ Ｐゴシック"/>
            <family val="0"/>
          </rPr>
          <t>山田　太郎</t>
        </r>
      </text>
    </comment>
    <comment ref="G24" authorId="1">
      <text>
        <r>
          <rPr>
            <sz val="9"/>
            <color indexed="8"/>
            <rFont val="ＭＳ Ｐゴシック"/>
            <family val="0"/>
          </rPr>
          <t>氏と名の間に</t>
        </r>
        <r>
          <rPr>
            <sz val="9"/>
            <color indexed="8"/>
            <rFont val="ＭＳ Ｐゴシック"/>
            <family val="0"/>
          </rPr>
          <t xml:space="preserve">
</t>
        </r>
        <r>
          <rPr>
            <sz val="9"/>
            <color indexed="8"/>
            <rFont val="ＭＳ Ｐゴシック"/>
            <family val="0"/>
          </rPr>
          <t>全角スペースを</t>
        </r>
        <r>
          <rPr>
            <sz val="9"/>
            <color indexed="8"/>
            <rFont val="ＭＳ Ｐゴシック"/>
            <family val="0"/>
          </rPr>
          <t xml:space="preserve">
</t>
        </r>
        <r>
          <rPr>
            <sz val="9"/>
            <color indexed="8"/>
            <rFont val="ＭＳ Ｐゴシック"/>
            <family val="0"/>
          </rPr>
          <t>入れてください</t>
        </r>
        <r>
          <rPr>
            <sz val="9"/>
            <color indexed="8"/>
            <rFont val="ＭＳ Ｐゴシック"/>
            <family val="0"/>
          </rPr>
          <t xml:space="preserve">
</t>
        </r>
        <r>
          <rPr>
            <sz val="9"/>
            <color indexed="8"/>
            <rFont val="ＭＳ Ｐゴシック"/>
            <family val="0"/>
          </rPr>
          <t>例）</t>
        </r>
        <r>
          <rPr>
            <sz val="9"/>
            <color indexed="8"/>
            <rFont val="ＭＳ Ｐゴシック"/>
            <family val="0"/>
          </rPr>
          <t xml:space="preserve">
</t>
        </r>
        <r>
          <rPr>
            <sz val="9"/>
            <color indexed="8"/>
            <rFont val="ＭＳ Ｐゴシック"/>
            <family val="0"/>
          </rPr>
          <t>山田　太郎</t>
        </r>
      </text>
    </comment>
    <comment ref="P24" authorId="1">
      <text>
        <r>
          <rPr>
            <sz val="9"/>
            <color indexed="8"/>
            <rFont val="ＭＳ Ｐゴシック"/>
            <family val="0"/>
          </rPr>
          <t>氏と名の間に</t>
        </r>
        <r>
          <rPr>
            <sz val="9"/>
            <color indexed="8"/>
            <rFont val="ＭＳ Ｐゴシック"/>
            <family val="0"/>
          </rPr>
          <t xml:space="preserve">
</t>
        </r>
        <r>
          <rPr>
            <sz val="9"/>
            <color indexed="8"/>
            <rFont val="ＭＳ Ｐゴシック"/>
            <family val="0"/>
          </rPr>
          <t>全角スペースを</t>
        </r>
        <r>
          <rPr>
            <sz val="9"/>
            <color indexed="8"/>
            <rFont val="ＭＳ Ｐゴシック"/>
            <family val="0"/>
          </rPr>
          <t xml:space="preserve">
</t>
        </r>
        <r>
          <rPr>
            <sz val="9"/>
            <color indexed="8"/>
            <rFont val="ＭＳ Ｐゴシック"/>
            <family val="0"/>
          </rPr>
          <t>入れてください</t>
        </r>
        <r>
          <rPr>
            <sz val="9"/>
            <color indexed="8"/>
            <rFont val="ＭＳ Ｐゴシック"/>
            <family val="0"/>
          </rPr>
          <t xml:space="preserve">
</t>
        </r>
        <r>
          <rPr>
            <sz val="9"/>
            <color indexed="8"/>
            <rFont val="ＭＳ Ｐゴシック"/>
            <family val="0"/>
          </rPr>
          <t>例）</t>
        </r>
        <r>
          <rPr>
            <sz val="9"/>
            <color indexed="8"/>
            <rFont val="ＭＳ Ｐゴシック"/>
            <family val="0"/>
          </rPr>
          <t xml:space="preserve">
</t>
        </r>
        <r>
          <rPr>
            <sz val="9"/>
            <color indexed="8"/>
            <rFont val="ＭＳ Ｐゴシック"/>
            <family val="0"/>
          </rPr>
          <t>山田　太郎</t>
        </r>
      </text>
    </comment>
    <comment ref="Y24" authorId="1">
      <text>
        <r>
          <rPr>
            <sz val="9"/>
            <rFont val="ＭＳ Ｐゴシック"/>
            <family val="0"/>
          </rPr>
          <t>氏と名の間に
全角スペースを
入れてください
例）
山田　太郎</t>
        </r>
      </text>
    </comment>
    <comment ref="AH24" authorId="1">
      <text>
        <r>
          <rPr>
            <sz val="9"/>
            <color indexed="8"/>
            <rFont val="ＭＳ Ｐゴシック"/>
            <family val="0"/>
          </rPr>
          <t>氏と名の間に</t>
        </r>
        <r>
          <rPr>
            <sz val="9"/>
            <color indexed="8"/>
            <rFont val="ＭＳ Ｐゴシック"/>
            <family val="0"/>
          </rPr>
          <t xml:space="preserve">
</t>
        </r>
        <r>
          <rPr>
            <sz val="9"/>
            <color indexed="8"/>
            <rFont val="ＭＳ Ｐゴシック"/>
            <family val="0"/>
          </rPr>
          <t>全角スペースを</t>
        </r>
        <r>
          <rPr>
            <sz val="9"/>
            <color indexed="8"/>
            <rFont val="ＭＳ Ｐゴシック"/>
            <family val="0"/>
          </rPr>
          <t xml:space="preserve">
</t>
        </r>
        <r>
          <rPr>
            <sz val="9"/>
            <color indexed="8"/>
            <rFont val="ＭＳ Ｐゴシック"/>
            <family val="0"/>
          </rPr>
          <t>入れてください</t>
        </r>
        <r>
          <rPr>
            <sz val="9"/>
            <color indexed="8"/>
            <rFont val="ＭＳ Ｐゴシック"/>
            <family val="0"/>
          </rPr>
          <t xml:space="preserve">
</t>
        </r>
        <r>
          <rPr>
            <sz val="9"/>
            <color indexed="8"/>
            <rFont val="ＭＳ Ｐゴシック"/>
            <family val="0"/>
          </rPr>
          <t>例）</t>
        </r>
        <r>
          <rPr>
            <sz val="9"/>
            <color indexed="8"/>
            <rFont val="ＭＳ Ｐゴシック"/>
            <family val="0"/>
          </rPr>
          <t xml:space="preserve">
</t>
        </r>
        <r>
          <rPr>
            <sz val="9"/>
            <color indexed="8"/>
            <rFont val="ＭＳ Ｐゴシック"/>
            <family val="0"/>
          </rPr>
          <t>山田　太郎</t>
        </r>
      </text>
    </comment>
    <comment ref="J37" authorId="0">
      <text>
        <r>
          <rPr>
            <sz val="9"/>
            <color indexed="8"/>
            <rFont val="ＭＳ Ｐゴシック"/>
            <family val="0"/>
          </rPr>
          <t>外国人の場合、「</t>
        </r>
        <r>
          <rPr>
            <sz val="9"/>
            <color indexed="8"/>
            <rFont val="ＭＳ Ｐゴシック"/>
            <family val="0"/>
          </rPr>
          <t>A.</t>
        </r>
        <r>
          <rPr>
            <sz val="9"/>
            <color indexed="8"/>
            <rFont val="ＭＳ Ｐゴシック"/>
            <family val="0"/>
          </rPr>
          <t>リード」のように記入</t>
        </r>
      </text>
    </comment>
    <comment ref="W37" authorId="0">
      <text>
        <r>
          <rPr>
            <sz val="9"/>
            <color indexed="8"/>
            <rFont val="ＭＳ Ｐゴシック"/>
            <family val="0"/>
          </rPr>
          <t>フルネームで記入</t>
        </r>
      </text>
    </comment>
    <comment ref="J40" authorId="0">
      <text>
        <r>
          <rPr>
            <sz val="9"/>
            <color indexed="8"/>
            <rFont val="ＭＳ Ｐゴシック"/>
            <family val="0"/>
          </rPr>
          <t>外国人の場合、「</t>
        </r>
        <r>
          <rPr>
            <sz val="9"/>
            <color indexed="8"/>
            <rFont val="ＭＳ Ｐゴシック"/>
            <family val="0"/>
          </rPr>
          <t>A.</t>
        </r>
        <r>
          <rPr>
            <sz val="9"/>
            <color indexed="8"/>
            <rFont val="ＭＳ Ｐゴシック"/>
            <family val="0"/>
          </rPr>
          <t>リード」のように記入</t>
        </r>
      </text>
    </comment>
    <comment ref="W40" authorId="0">
      <text>
        <r>
          <rPr>
            <sz val="9"/>
            <rFont val="ＭＳ Ｐゴシック"/>
            <family val="0"/>
          </rPr>
          <t>フルネームで記入</t>
        </r>
      </text>
    </comment>
    <comment ref="L60" authorId="1">
      <text>
        <r>
          <rPr>
            <sz val="9"/>
            <color indexed="8"/>
            <rFont val="ＭＳ Ｐゴシック"/>
            <family val="0"/>
          </rPr>
          <t>電話・</t>
        </r>
        <r>
          <rPr>
            <sz val="9"/>
            <color indexed="8"/>
            <rFont val="ＭＳ Ｐゴシック"/>
            <family val="0"/>
          </rPr>
          <t>FAX</t>
        </r>
        <r>
          <rPr>
            <sz val="9"/>
            <color indexed="8"/>
            <rFont val="ＭＳ Ｐゴシック"/>
            <family val="0"/>
          </rPr>
          <t>番号等は半角でお願いします</t>
        </r>
      </text>
    </comment>
    <comment ref="AB60" authorId="1">
      <text>
        <r>
          <rPr>
            <sz val="9"/>
            <color indexed="8"/>
            <rFont val="ＭＳ Ｐゴシック"/>
            <family val="0"/>
          </rPr>
          <t>電話・</t>
        </r>
        <r>
          <rPr>
            <sz val="9"/>
            <color indexed="8"/>
            <rFont val="ＭＳ Ｐゴシック"/>
            <family val="0"/>
          </rPr>
          <t>FAX</t>
        </r>
        <r>
          <rPr>
            <sz val="9"/>
            <color indexed="8"/>
            <rFont val="ＭＳ Ｐゴシック"/>
            <family val="0"/>
          </rPr>
          <t>番号等は半角でお願いします</t>
        </r>
      </text>
    </comment>
    <comment ref="J64" authorId="1">
      <text>
        <r>
          <rPr>
            <sz val="9"/>
            <rFont val="ＭＳ Ｐゴシック"/>
            <family val="0"/>
          </rPr>
          <t>電話・FAX番号等は
半角でお願いします</t>
        </r>
      </text>
    </comment>
    <comment ref="T64" authorId="1">
      <text>
        <r>
          <rPr>
            <sz val="9"/>
            <color indexed="8"/>
            <rFont val="ＭＳ Ｐゴシック"/>
            <family val="0"/>
          </rPr>
          <t>電話・</t>
        </r>
        <r>
          <rPr>
            <sz val="9"/>
            <color indexed="8"/>
            <rFont val="ＭＳ Ｐゴシック"/>
            <family val="0"/>
          </rPr>
          <t>FAX</t>
        </r>
        <r>
          <rPr>
            <sz val="9"/>
            <color indexed="8"/>
            <rFont val="ＭＳ Ｐゴシック"/>
            <family val="0"/>
          </rPr>
          <t>番号等は</t>
        </r>
        <r>
          <rPr>
            <sz val="9"/>
            <color indexed="8"/>
            <rFont val="ＭＳ Ｐゴシック"/>
            <family val="0"/>
          </rPr>
          <t xml:space="preserve">
</t>
        </r>
        <r>
          <rPr>
            <sz val="9"/>
            <color indexed="8"/>
            <rFont val="ＭＳ Ｐゴシック"/>
            <family val="0"/>
          </rPr>
          <t>半角でお願いします</t>
        </r>
      </text>
    </comment>
    <comment ref="AF64" authorId="1">
      <text>
        <r>
          <rPr>
            <sz val="9"/>
            <rFont val="ＭＳ Ｐゴシック"/>
            <family val="0"/>
          </rPr>
          <t>電話・FAX番号等は
半角でお願いします</t>
        </r>
      </text>
    </comment>
    <comment ref="AJ26" authorId="2">
      <text>
        <r>
          <rPr>
            <b/>
            <sz val="9"/>
            <color indexed="8"/>
            <rFont val="MS P ゴシック"/>
            <family val="0"/>
          </rPr>
          <t>上限２０枚</t>
        </r>
        <r>
          <rPr>
            <b/>
            <sz val="9"/>
            <color indexed="8"/>
            <rFont val="MS P ゴシック"/>
            <family val="0"/>
          </rPr>
          <t xml:space="preserve">
</t>
        </r>
        <r>
          <rPr>
            <b/>
            <sz val="9"/>
            <color indexed="8"/>
            <rFont val="MS P ゴシック"/>
            <family val="0"/>
          </rPr>
          <t>※</t>
        </r>
        <r>
          <rPr>
            <b/>
            <sz val="9"/>
            <color indexed="8"/>
            <rFont val="MS P ゴシック"/>
            <family val="0"/>
          </rPr>
          <t>当日の追加は一切受け付けません。新型コロナウイルス対策のため厳守してください。</t>
        </r>
      </text>
    </comment>
  </commentList>
</comments>
</file>

<file path=xl/comments3.xml><?xml version="1.0" encoding="utf-8"?>
<comments xmlns="http://schemas.openxmlformats.org/spreadsheetml/2006/main">
  <authors>
    <author>Junji</author>
    <author>稲毛信哉</author>
  </authors>
  <commentList>
    <comment ref="L60" authorId="0">
      <text>
        <r>
          <rPr>
            <sz val="9"/>
            <color indexed="8"/>
            <rFont val="ＭＳ Ｐゴシック"/>
            <family val="0"/>
          </rPr>
          <t>電話・</t>
        </r>
        <r>
          <rPr>
            <sz val="9"/>
            <color indexed="8"/>
            <rFont val="ＭＳ Ｐゴシック"/>
            <family val="0"/>
          </rPr>
          <t>FAX</t>
        </r>
        <r>
          <rPr>
            <sz val="9"/>
            <color indexed="8"/>
            <rFont val="ＭＳ Ｐゴシック"/>
            <family val="0"/>
          </rPr>
          <t>番号等は半角でお願いします</t>
        </r>
      </text>
    </comment>
    <comment ref="AB60" authorId="0">
      <text>
        <r>
          <rPr>
            <sz val="9"/>
            <color indexed="8"/>
            <rFont val="ＭＳ Ｐゴシック"/>
            <family val="0"/>
          </rPr>
          <t>電話・</t>
        </r>
        <r>
          <rPr>
            <sz val="9"/>
            <color indexed="8"/>
            <rFont val="ＭＳ Ｐゴシック"/>
            <family val="0"/>
          </rPr>
          <t>FAX</t>
        </r>
        <r>
          <rPr>
            <sz val="9"/>
            <color indexed="8"/>
            <rFont val="ＭＳ Ｐゴシック"/>
            <family val="0"/>
          </rPr>
          <t>番号等は半角でお願いします</t>
        </r>
      </text>
    </comment>
    <comment ref="J64" authorId="0">
      <text>
        <r>
          <rPr>
            <sz val="9"/>
            <color indexed="8"/>
            <rFont val="ＭＳ Ｐゴシック"/>
            <family val="0"/>
          </rPr>
          <t>電話・</t>
        </r>
        <r>
          <rPr>
            <sz val="9"/>
            <color indexed="8"/>
            <rFont val="ＭＳ Ｐゴシック"/>
            <family val="0"/>
          </rPr>
          <t>FAX</t>
        </r>
        <r>
          <rPr>
            <sz val="9"/>
            <color indexed="8"/>
            <rFont val="ＭＳ Ｐゴシック"/>
            <family val="0"/>
          </rPr>
          <t>番号等は</t>
        </r>
        <r>
          <rPr>
            <sz val="9"/>
            <color indexed="8"/>
            <rFont val="ＭＳ Ｐゴシック"/>
            <family val="0"/>
          </rPr>
          <t xml:space="preserve">
</t>
        </r>
        <r>
          <rPr>
            <sz val="9"/>
            <color indexed="8"/>
            <rFont val="ＭＳ Ｐゴシック"/>
            <family val="0"/>
          </rPr>
          <t>半角でお願いします</t>
        </r>
      </text>
    </comment>
    <comment ref="T64" authorId="0">
      <text>
        <r>
          <rPr>
            <sz val="9"/>
            <rFont val="ＭＳ Ｐゴシック"/>
            <family val="0"/>
          </rPr>
          <t>電話・FAX番号等は
半角でお願いします</t>
        </r>
      </text>
    </comment>
    <comment ref="AF64" authorId="0">
      <text>
        <r>
          <rPr>
            <sz val="9"/>
            <rFont val="ＭＳ Ｐゴシック"/>
            <family val="0"/>
          </rPr>
          <t>電話・FAX番号等は
半角でお願いします</t>
        </r>
      </text>
    </comment>
    <comment ref="J37" authorId="1">
      <text>
        <r>
          <rPr>
            <sz val="9"/>
            <color indexed="8"/>
            <rFont val="ＭＳ Ｐゴシック"/>
            <family val="0"/>
          </rPr>
          <t>外国人の場合、「</t>
        </r>
        <r>
          <rPr>
            <sz val="9"/>
            <color indexed="8"/>
            <rFont val="ＭＳ Ｐゴシック"/>
            <family val="0"/>
          </rPr>
          <t>A.</t>
        </r>
        <r>
          <rPr>
            <sz val="9"/>
            <color indexed="8"/>
            <rFont val="ＭＳ Ｐゴシック"/>
            <family val="0"/>
          </rPr>
          <t>リード」のように記入</t>
        </r>
      </text>
    </comment>
    <comment ref="J40" authorId="1">
      <text>
        <r>
          <rPr>
            <sz val="9"/>
            <rFont val="ＭＳ Ｐゴシック"/>
            <family val="0"/>
          </rPr>
          <t>外国人の場合、「A.リード」のように記入</t>
        </r>
      </text>
    </comment>
    <comment ref="W37" authorId="1">
      <text>
        <r>
          <rPr>
            <sz val="9"/>
            <rFont val="ＭＳ Ｐゴシック"/>
            <family val="0"/>
          </rPr>
          <t>フルネームで記入</t>
        </r>
      </text>
    </comment>
    <comment ref="W40" authorId="1">
      <text>
        <r>
          <rPr>
            <sz val="9"/>
            <rFont val="ＭＳ Ｐゴシック"/>
            <family val="0"/>
          </rPr>
          <t>フルネームで記入</t>
        </r>
      </text>
    </comment>
    <comment ref="G20" authorId="0">
      <text>
        <r>
          <rPr>
            <sz val="9"/>
            <rFont val="ＭＳ Ｐゴシック"/>
            <family val="0"/>
          </rPr>
          <t>氏と名の間に
全角スペースを
入れてください
例）
山田　太郎</t>
        </r>
      </text>
    </comment>
    <comment ref="P20" authorId="0">
      <text>
        <r>
          <rPr>
            <sz val="9"/>
            <rFont val="ＭＳ Ｐゴシック"/>
            <family val="0"/>
          </rPr>
          <t>氏と名の間に
全角スペースを
入れてください
例）
山田　太郎</t>
        </r>
      </text>
    </comment>
    <comment ref="Y20" authorId="0">
      <text>
        <r>
          <rPr>
            <sz val="9"/>
            <rFont val="ＭＳ Ｐゴシック"/>
            <family val="0"/>
          </rPr>
          <t>氏と名の間に
全角スペースを
入れてください
例）
山田　太郎</t>
        </r>
      </text>
    </comment>
    <comment ref="AH20" authorId="0">
      <text>
        <r>
          <rPr>
            <sz val="9"/>
            <rFont val="ＭＳ Ｐゴシック"/>
            <family val="0"/>
          </rPr>
          <t>氏と名の間に
全角スペースを
入れてください
例）
山田　太郎</t>
        </r>
      </text>
    </comment>
    <comment ref="G24" authorId="0">
      <text>
        <r>
          <rPr>
            <sz val="9"/>
            <rFont val="ＭＳ Ｐゴシック"/>
            <family val="0"/>
          </rPr>
          <t>氏と名の間に
全角スペースを
入れてください
例）
山田　太郎</t>
        </r>
      </text>
    </comment>
    <comment ref="P24" authorId="0">
      <text>
        <r>
          <rPr>
            <sz val="9"/>
            <rFont val="ＭＳ Ｐゴシック"/>
            <family val="0"/>
          </rPr>
          <t>氏と名の間に
全角スペースを
入れてください
例）
山田　太郎</t>
        </r>
      </text>
    </comment>
    <comment ref="Y24" authorId="0">
      <text>
        <r>
          <rPr>
            <sz val="9"/>
            <rFont val="ＭＳ Ｐゴシック"/>
            <family val="0"/>
          </rPr>
          <t>氏と名の間に
全角スペースを
入れてください
例）
山田　太郎</t>
        </r>
      </text>
    </comment>
    <comment ref="AH24" authorId="0">
      <text>
        <r>
          <rPr>
            <sz val="9"/>
            <rFont val="ＭＳ Ｐゴシック"/>
            <family val="0"/>
          </rPr>
          <t>氏と名の間に
全角スペースを
入れてください
例）
山田　太郎</t>
        </r>
      </text>
    </comment>
  </commentList>
</comments>
</file>

<file path=xl/sharedStrings.xml><?xml version="1.0" encoding="utf-8"?>
<sst xmlns="http://schemas.openxmlformats.org/spreadsheetml/2006/main" count="320" uniqueCount="151">
  <si>
    <t>部　門</t>
  </si>
  <si>
    <t>(ふりがな)</t>
  </si>
  <si>
    <t>出演順</t>
  </si>
  <si>
    <t>曲　名</t>
  </si>
  <si>
    <t>(邦文)</t>
  </si>
  <si>
    <t>(spelling)</t>
  </si>
  <si>
    <t>(ふりがな)</t>
  </si>
  <si>
    <t>(邦文)</t>
  </si>
  <si>
    <t>作曲者</t>
  </si>
  <si>
    <t>編曲者</t>
  </si>
  <si>
    <t>使用楽譜
出版社等</t>
  </si>
  <si>
    <t>著作権</t>
  </si>
  <si>
    <t>会場への
交通手段</t>
  </si>
  <si>
    <r>
      <t xml:space="preserve">団体所在地
</t>
    </r>
    <r>
      <rPr>
        <sz val="8"/>
        <color indexed="8"/>
        <rFont val="ＭＳ 明朝"/>
        <family val="0"/>
      </rPr>
      <t>(文書送付先)</t>
    </r>
  </si>
  <si>
    <t>電話</t>
  </si>
  <si>
    <t>Fax</t>
  </si>
  <si>
    <t>申込責任者</t>
  </si>
  <si>
    <t>自宅</t>
  </si>
  <si>
    <t>携帯</t>
  </si>
  <si>
    <t>年</t>
  </si>
  <si>
    <t>月</t>
  </si>
  <si>
    <t>日</t>
  </si>
  <si>
    <t>代表者職･氏名</t>
  </si>
  <si>
    <t>・</t>
  </si>
  <si>
    <t>[職印]</t>
  </si>
  <si>
    <t>旧バージョン変換処理してexcel2003で開くと、色が出ない場合があります。ご注意ください。</t>
  </si>
  <si>
    <t>←この色の欄は未入力です</t>
  </si>
  <si>
    <t>大学</t>
  </si>
  <si>
    <t>職場・一般</t>
  </si>
  <si>
    <t>（</t>
  </si>
  <si>
    <t>）</t>
  </si>
  <si>
    <t>許諾されていない</t>
  </si>
  <si>
    <t>出場不可</t>
  </si>
  <si>
    <t>氏名</t>
  </si>
  <si>
    <t>〒</t>
  </si>
  <si>
    <t>*主催者記入</t>
  </si>
  <si>
    <t>ア  出版された作品、または編曲作品で、日本国内での演奏許諾が得られている。</t>
  </si>
  <si>
    <t>許諾されている</t>
  </si>
  <si>
    <t>出場可</t>
  </si>
  <si>
    <t>ＪＲ、定期バス等</t>
  </si>
  <si>
    <t>観光バス</t>
  </si>
  <si>
    <t>その他</t>
  </si>
  <si>
    <t>トラック</t>
  </si>
  <si>
    <t>選択リスト↓</t>
  </si>
  <si>
    <t>（選択してください）</t>
  </si>
  <si>
    <t>有</t>
  </si>
  <si>
    <t>無</t>
  </si>
  <si>
    <t>小学校</t>
  </si>
  <si>
    <t>中部地区</t>
  </si>
  <si>
    <t>東部地区</t>
  </si>
  <si>
    <t>西部地区</t>
  </si>
  <si>
    <t>群馬県</t>
  </si>
  <si>
    <t>楽器
輸送方法</t>
  </si>
  <si>
    <t>県大会</t>
  </si>
  <si>
    <t>西関東</t>
  </si>
  <si>
    <t>○</t>
  </si>
  <si>
    <t>×</t>
  </si>
  <si>
    <t>（選択）</t>
  </si>
  <si>
    <t>代表に選ばれた場合、出場可なら○、
不可なら×を選択してください。</t>
  </si>
  <si>
    <t>-</t>
  </si>
  <si>
    <t>（</t>
  </si>
  <si>
    <t>要項を熟読の上、必要な処理をお願いします。</t>
  </si>
  <si>
    <t>・「入力規則」が設定されているセルがあります。例えば ○ や × 等、プルダウンメニューから選択してください。</t>
  </si>
  <si>
    <t>・ローマ数字は文字化けの可能性があります。算用数字もしくはアルファベット等で対応してください。</t>
  </si>
  <si>
    <t>・１枚に収まっているか確認後、印刷をしてください。（１枚に収まっていない場合は、微調整をお願いします。）</t>
  </si>
  <si>
    <t>・印刷したシートを申し込みにお使いください。</t>
  </si>
  <si>
    <t>　※送信するデータは圧縮する必要はありません。分割などもしないでください。</t>
  </si>
  <si>
    <t>　※ウィルスチェックをお願いします。ウィルスに感染している場合、こちらで受信することができません。</t>
  </si>
  <si>
    <t>１　【入力の手引き】</t>
  </si>
  <si>
    <t>２　【申込書】シートの確認・印刷</t>
  </si>
  <si>
    <t>・【申込書】シートの「印刷プレビュー」を見てください。</t>
  </si>
  <si>
    <t>　　※【申込書】シートは保護されています。入力項目以外は編集できません。</t>
  </si>
  <si>
    <t>・印刷プレビューにおいて、入力した項目が【申込書】シートにあるか確認をしてください。</t>
  </si>
  <si>
    <t>・著作権の申請処理がありますので、原題名のスペリング及び使用楽譜出版社名は忘れず入力してください。</t>
  </si>
  <si>
    <t>・外字は使用しないでください。</t>
  </si>
  <si>
    <t>・【申込書】シートに必要事項を入力してください。</t>
  </si>
  <si>
    <t>・送信いただいたデータに不備があった場合、返信することがあります。</t>
  </si>
  <si>
    <t>プログラム
申込数</t>
  </si>
  <si>
    <t>部</t>
  </si>
  <si>
    <t>・送信完了と同時に、自動返信メールが送信されます。返信されたメールを確認してください。</t>
  </si>
  <si>
    <t>上記のとおり申し込みます。</t>
  </si>
  <si>
    <t>高等学校</t>
  </si>
  <si>
    <t>中学校</t>
  </si>
  <si>
    <t>（ふりがな）</t>
  </si>
  <si>
    <t>編成</t>
  </si>
  <si>
    <t>木管</t>
  </si>
  <si>
    <t>フルート</t>
  </si>
  <si>
    <t>オーボエ</t>
  </si>
  <si>
    <t>クラリネット</t>
  </si>
  <si>
    <t>サクソフォーン</t>
  </si>
  <si>
    <t>木管打楽器</t>
  </si>
  <si>
    <t>金管</t>
  </si>
  <si>
    <t>トランペット</t>
  </si>
  <si>
    <t>ホルン</t>
  </si>
  <si>
    <t>トロンボーン</t>
  </si>
  <si>
    <t>ユーフォニウム</t>
  </si>
  <si>
    <t>チューバ</t>
  </si>
  <si>
    <t>バリ・チューバ</t>
  </si>
  <si>
    <t>金管打楽器</t>
  </si>
  <si>
    <t>打楽器</t>
  </si>
  <si>
    <t>管楽</t>
  </si>
  <si>
    <t>重奏</t>
  </si>
  <si>
    <t>（種別選択）</t>
  </si>
  <si>
    <t>（人数選択）</t>
  </si>
  <si>
    <t>演奏者名</t>
  </si>
  <si>
    <t>楽器</t>
  </si>
  <si>
    <t>氏名</t>
  </si>
  <si>
    <t>演奏曲</t>
  </si>
  <si>
    <t>Email</t>
  </si>
  <si>
    <r>
      <t xml:space="preserve">団体名
</t>
    </r>
    <r>
      <rPr>
        <sz val="6"/>
        <color indexed="8"/>
        <rFont val="ＭＳ 明朝"/>
        <family val="0"/>
      </rPr>
      <t>（複数申仕込む場合は最後にABCをつける）</t>
    </r>
  </si>
  <si>
    <t>この申込書は、1チームにつき1ファイルずつ作成してください。</t>
  </si>
  <si>
    <t>－</t>
  </si>
  <si>
    <t>三</t>
  </si>
  <si>
    <t>四</t>
  </si>
  <si>
    <t>五</t>
  </si>
  <si>
    <t>六</t>
  </si>
  <si>
    <t>七</t>
  </si>
  <si>
    <t>八</t>
  </si>
  <si>
    <r>
      <t xml:space="preserve">打楽器使用時
楽器名記入欄
</t>
    </r>
    <r>
      <rPr>
        <sz val="6"/>
        <color indexed="8"/>
        <rFont val="ＭＳ 明朝"/>
        <family val="0"/>
      </rPr>
      <t>（管楽器のみの場合空欄）</t>
    </r>
  </si>
  <si>
    <t>・完成したデータ（このエクセルファイル）をEメールに添付し、参加要項で指定されたアドレスへ送信してください。</t>
  </si>
  <si>
    <t>全日本</t>
  </si>
  <si>
    <t>・右上に赤い三角があるセルにはコメントが挿入されているのでご確認ください。</t>
  </si>
  <si>
    <t>３　申し込み</t>
  </si>
  <si>
    <t>４　データの保存について</t>
  </si>
  <si>
    <t>５　データの送信</t>
  </si>
  <si>
    <t>６　返信メールの確認</t>
  </si>
  <si>
    <t>７　変更届について</t>
  </si>
  <si>
    <t>連絡責任者職･氏名</t>
  </si>
  <si>
    <t>[印]</t>
  </si>
  <si>
    <t>-</t>
  </si>
  <si>
    <t>枚</t>
  </si>
  <si>
    <t xml:space="preserve">  ※複数チーム申し込む場合は、それぞれで1つずつファイルを作成して「１　【入力の手引き】」と同様に</t>
  </si>
  <si>
    <r>
      <t xml:space="preserve">団体名
</t>
    </r>
    <r>
      <rPr>
        <sz val="6"/>
        <color indexed="8"/>
        <rFont val="ＭＳ 明朝"/>
        <family val="0"/>
      </rPr>
      <t>（複数申し込む場合は最後にABCをつける）</t>
    </r>
  </si>
  <si>
    <t>楽器搬入補助員リボン希望枚数</t>
  </si>
  <si>
    <t>令和</t>
  </si>
  <si>
    <t>申し込みは、1チームにつき1ファイルを使用してください。</t>
  </si>
  <si>
    <t>令和</t>
  </si>
  <si>
    <t>西部地区アンサンブルコンテスト</t>
  </si>
  <si>
    <t>西部地区吹奏楽連盟　アンサンブルコンテスト申込書・変更届</t>
  </si>
  <si>
    <t>・曲目、演奏者名等は入力されたデータがそのままプログラムに掲載されます。</t>
  </si>
  <si>
    <t>・複数チーム申し込む場合には、学校名の後にＡＢＣをつけてください。ただし、地区大会をへて県大会に申し込む場合は、
　地区大会申込時とＡＢＣを変えないでください。（プログラム申込数はAチームまたは最初のチームにまとめてください）</t>
  </si>
  <si>
    <t>・ファイル名を『部門・団体名』に変更して保存してください。</t>
  </si>
  <si>
    <t>　　団体名の後にアルファベットをつけてください。</t>
  </si>
  <si>
    <t>西部地区アンサンブルコンテスト変更届</t>
  </si>
  <si>
    <t>西部地区吹奏楽連盟理事長　様</t>
  </si>
  <si>
    <t>・申し込みの締切後、３日過ぎても返信の無い場合はメールにて問い合わせてください。</t>
  </si>
  <si>
    <t>・変更届シートに、必要事項のみ入力して打合会に持参してください。</t>
  </si>
  <si>
    <t>ウ  著作権が消滅している。</t>
  </si>
  <si>
    <t>ウ  著作権が消滅している。</t>
  </si>
  <si>
    <r>
      <t>イ  レンタル譜または未出版だが、演奏許諾が得られている。→</t>
    </r>
    <r>
      <rPr>
        <sz val="11"/>
        <color indexed="10"/>
        <rFont val="ＭＳ Ｐゴシック"/>
        <family val="0"/>
      </rPr>
      <t>（必ず許諾書を添付してください）</t>
    </r>
  </si>
  <si>
    <r>
      <t>イ  レンタル譜または未出版だが、演奏許諾が得られている。→</t>
    </r>
    <r>
      <rPr>
        <sz val="11"/>
        <color indexed="10"/>
        <rFont val="ＭＳ Ｐゴシック"/>
        <family val="0"/>
      </rPr>
      <t>（必ず許諾書を添付してください）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</si>
</sst>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quot;円&quot;"/>
    <numFmt numFmtId="178" formatCode="#,##0_ &quot;枚&quot;"/>
    <numFmt numFmtId="179" formatCode="#,##0_ &quot;冊&quot;"/>
    <numFmt numFmtId="180" formatCode="m&quot;月&quot;d&quot;日&quot;;@"/>
    <numFmt numFmtId="181" formatCode="#,##0_ &quot;組&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5">
    <font>
      <sz val="11"/>
      <name val="ＭＳ 明朝"/>
      <family val="0"/>
    </font>
    <font>
      <sz val="11"/>
      <color indexed="8"/>
      <name val="ＭＳ Ｐゴシック"/>
      <family val="0"/>
    </font>
    <font>
      <sz val="6"/>
      <name val="ＭＳ 明朝"/>
      <family val="0"/>
    </font>
    <font>
      <sz val="6"/>
      <name val="ＭＳ Ｐゴシック"/>
      <family val="0"/>
    </font>
    <font>
      <b/>
      <sz val="11"/>
      <color indexed="30"/>
      <name val="ＭＳ Ｐゴシック"/>
      <family val="0"/>
    </font>
    <font>
      <sz val="11"/>
      <name val="ＭＳ Ｐゴシック"/>
      <family val="0"/>
    </font>
    <font>
      <sz val="11"/>
      <color indexed="8"/>
      <name val="ＭＳ 明朝"/>
      <family val="0"/>
    </font>
    <font>
      <sz val="10"/>
      <color indexed="8"/>
      <name val="ＭＳ 明朝"/>
      <family val="0"/>
    </font>
    <font>
      <sz val="8"/>
      <color indexed="8"/>
      <name val="ＭＳ 明朝"/>
      <family val="0"/>
    </font>
    <font>
      <sz val="6"/>
      <color indexed="8"/>
      <name val="ＭＳ 明朝"/>
      <family val="0"/>
    </font>
    <font>
      <sz val="10"/>
      <name val="ＭＳ 明朝"/>
      <family val="0"/>
    </font>
    <font>
      <sz val="9"/>
      <name val="ＭＳ Ｐゴシック"/>
      <family val="0"/>
    </font>
    <font>
      <sz val="14"/>
      <color indexed="8"/>
      <name val="ＭＳ 明朝"/>
      <family val="0"/>
    </font>
    <font>
      <b/>
      <sz val="10"/>
      <name val="ＭＳ 明朝"/>
      <family val="0"/>
    </font>
    <font>
      <b/>
      <sz val="18"/>
      <color indexed="8"/>
      <name val="ＭＳ ゴシック"/>
      <family val="0"/>
    </font>
    <font>
      <sz val="10"/>
      <name val="ＭＳ ゴシック"/>
      <family val="0"/>
    </font>
    <font>
      <sz val="6"/>
      <name val="Osaka"/>
      <family val="0"/>
    </font>
    <font>
      <sz val="9"/>
      <color indexed="8"/>
      <name val="ＭＳ 明朝"/>
      <family val="0"/>
    </font>
    <font>
      <sz val="18"/>
      <color indexed="8"/>
      <name val="ＭＳ ゴシック"/>
      <family val="0"/>
    </font>
    <font>
      <sz val="8"/>
      <name val="ＭＳ 明朝"/>
      <family val="0"/>
    </font>
    <font>
      <sz val="9"/>
      <color indexed="8"/>
      <name val="ＭＳ Ｐゴシック"/>
      <family val="0"/>
    </font>
    <font>
      <b/>
      <sz val="9"/>
      <color indexed="8"/>
      <name val="MS P ゴシック"/>
      <family val="0"/>
    </font>
    <font>
      <sz val="11"/>
      <color indexed="10"/>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u val="single"/>
      <sz val="11"/>
      <color indexed="8"/>
      <name val="ＭＳ 明朝"/>
      <family val="0"/>
    </font>
    <font>
      <sz val="11"/>
      <color indexed="10"/>
      <name val="ＭＳ 明朝"/>
      <family val="0"/>
    </font>
    <font>
      <b/>
      <sz val="14"/>
      <color indexed="8"/>
      <name val="ＭＳ ゴシック"/>
      <family val="0"/>
    </font>
    <font>
      <b/>
      <sz val="11"/>
      <color indexed="10"/>
      <name val="ＭＳ 明朝"/>
      <family val="0"/>
    </font>
    <font>
      <b/>
      <sz val="9"/>
      <color indexed="10"/>
      <name val="ＭＳ Ｐゴシック"/>
      <family val="0"/>
    </font>
    <font>
      <sz val="13"/>
      <name val="Lucida Grande"/>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rgb="FF000000"/>
      <name val="ＭＳ 明朝"/>
      <family val="0"/>
    </font>
    <font>
      <sz val="11"/>
      <color theme="1"/>
      <name val="ＭＳ Ｐゴシック"/>
      <family val="0"/>
    </font>
    <font>
      <u val="single"/>
      <sz val="11"/>
      <color rgb="FF000000"/>
      <name val="ＭＳ 明朝"/>
      <family val="0"/>
    </font>
    <font>
      <sz val="10"/>
      <color theme="1"/>
      <name val="ＭＳ 明朝"/>
      <family val="0"/>
    </font>
    <font>
      <sz val="11"/>
      <color theme="1"/>
      <name val="ＭＳ 明朝"/>
      <family val="0"/>
    </font>
    <font>
      <sz val="11"/>
      <color rgb="FFFF0000"/>
      <name val="ＭＳ Ｐゴシック"/>
      <family val="0"/>
    </font>
    <font>
      <sz val="11"/>
      <color rgb="FFFF0000"/>
      <name val="ＭＳ 明朝"/>
      <family val="0"/>
    </font>
    <font>
      <sz val="11"/>
      <color rgb="FFC00000"/>
      <name val="ＭＳ Ｐゴシック"/>
      <family val="0"/>
    </font>
    <font>
      <b/>
      <sz val="14"/>
      <color theme="1"/>
      <name val="ＭＳ ゴシック"/>
      <family val="0"/>
    </font>
    <font>
      <b/>
      <sz val="11"/>
      <color rgb="FFFF0000"/>
      <name val="ＭＳ 明朝"/>
      <family val="0"/>
    </font>
    <font>
      <b/>
      <sz val="9"/>
      <color rgb="FFFF0000"/>
      <name val="ＭＳ Ｐゴシック"/>
      <family val="0"/>
    </font>
    <font>
      <b/>
      <sz val="8"/>
      <name val="ＭＳ 明朝"/>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8"/>
        <bgColor indexed="64"/>
      </patternFill>
    </fill>
    <fill>
      <patternFill patternType="solid">
        <fgColor rgb="FF99CC00"/>
        <bgColor indexed="64"/>
      </patternFill>
    </fill>
    <fill>
      <patternFill patternType="solid">
        <fgColor rgb="FF00000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top style="thin"/>
      <bottom/>
    </border>
    <border>
      <left/>
      <right style="thin"/>
      <top style="thin"/>
      <bottom/>
    </border>
    <border>
      <left style="hair"/>
      <right/>
      <top style="hair"/>
      <bottom/>
    </border>
    <border>
      <left/>
      <right style="hair"/>
      <top style="hair"/>
      <bottom/>
    </border>
    <border>
      <left style="hair"/>
      <right/>
      <top style="thin"/>
      <bottom style="hair"/>
    </border>
    <border>
      <left/>
      <right/>
      <top style="thin"/>
      <bottom style="hair"/>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top/>
      <bottom style="thin"/>
    </border>
    <border>
      <left style="thin"/>
      <right style="thin"/>
      <top style="thin"/>
      <bottom/>
    </border>
    <border>
      <left style="thin"/>
      <right style="hair"/>
      <top style="thin"/>
      <bottom/>
    </border>
    <border>
      <left style="thin"/>
      <right style="thin"/>
      <top/>
      <bottom/>
    </border>
    <border>
      <left style="thin"/>
      <right style="hair"/>
      <top/>
      <bottom/>
    </border>
    <border>
      <left style="thin"/>
      <right style="thin"/>
      <top/>
      <bottom style="thin"/>
    </border>
    <border>
      <left style="thin"/>
      <right style="hair"/>
      <top/>
      <bottom style="thin"/>
    </border>
    <border>
      <left style="hair"/>
      <right/>
      <top/>
      <bottom/>
    </border>
    <border>
      <left style="hair"/>
      <right style="thin"/>
      <top style="thin"/>
      <bottom/>
    </border>
    <border>
      <left style="hair"/>
      <right style="thin"/>
      <top/>
      <bottom/>
    </border>
    <border>
      <left style="hair"/>
      <right style="thin"/>
      <top/>
      <bottom style="thin"/>
    </border>
    <border>
      <left style="hair"/>
      <right style="hair"/>
      <top style="thin"/>
      <bottom/>
    </border>
    <border>
      <left style="hair"/>
      <right style="thin"/>
      <top style="thin"/>
      <bottom style="hair"/>
    </border>
    <border>
      <left/>
      <right style="hair"/>
      <top/>
      <bottom/>
    </border>
    <border>
      <left/>
      <right style="hair"/>
      <top/>
      <bottom style="thin"/>
    </border>
    <border>
      <left style="thin"/>
      <right/>
      <top style="hair"/>
      <bottom/>
    </border>
    <border>
      <left/>
      <right/>
      <top style="hair"/>
      <bottom/>
    </border>
    <border>
      <left/>
      <right style="thin"/>
      <top style="hair"/>
      <bottom/>
    </border>
    <border>
      <left/>
      <right style="hair"/>
      <top style="thin"/>
      <bottom/>
    </border>
    <border>
      <left style="hair"/>
      <right style="hair"/>
      <top style="hair"/>
      <bottom style="hair"/>
    </border>
    <border>
      <left style="hair"/>
      <right style="hair"/>
      <top/>
      <bottom/>
    </border>
    <border>
      <left style="hair"/>
      <right style="hair"/>
      <top/>
      <bottom style="thin"/>
    </border>
    <border>
      <left style="hair"/>
      <right style="hair"/>
      <top/>
      <bottom style="hair"/>
    </border>
    <border>
      <left style="hair"/>
      <right/>
      <top/>
      <bottom style="hair"/>
    </border>
    <border>
      <left/>
      <right/>
      <top/>
      <bottom style="hair"/>
    </border>
    <border>
      <left/>
      <right style="hair"/>
      <top/>
      <bottom style="hair"/>
    </border>
    <border>
      <left style="hair"/>
      <right style="thin"/>
      <top style="hair"/>
      <bottom style="hair"/>
    </border>
    <border>
      <left/>
      <right style="thin"/>
      <top/>
      <bottom style="hair"/>
    </border>
    <border>
      <left/>
      <right style="hair"/>
      <top style="thin"/>
      <bottom style="hair"/>
    </border>
    <border>
      <left/>
      <right style="thin"/>
      <top style="thin"/>
      <bottom style="hair"/>
    </border>
    <border>
      <left style="hair"/>
      <right style="hair"/>
      <top style="hair"/>
      <bottom/>
    </border>
    <border>
      <left style="thin"/>
      <right style="hair"/>
      <top style="hair"/>
      <bottom style="hair"/>
    </border>
    <border>
      <left style="hair"/>
      <right style="thin"/>
      <top style="hair"/>
      <bottom/>
    </border>
    <border>
      <left style="thin"/>
      <right/>
      <top/>
      <bottom style="hair"/>
    </border>
    <border>
      <left style="hair"/>
      <right/>
      <top style="hair"/>
      <bottom style="hair"/>
    </border>
    <border>
      <left/>
      <right/>
      <top style="hair"/>
      <bottom style="hair"/>
    </border>
    <border>
      <left/>
      <right style="thin"/>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lignment vertical="center"/>
      <protection/>
    </xf>
    <xf numFmtId="0" fontId="45" fillId="0" borderId="0">
      <alignment vertical="center"/>
      <protection/>
    </xf>
    <xf numFmtId="0" fontId="62" fillId="32" borderId="0" applyNumberFormat="0" applyBorder="0" applyAlignment="0" applyProtection="0"/>
  </cellStyleXfs>
  <cellXfs count="489">
    <xf numFmtId="0" fontId="0" fillId="0" borderId="0" xfId="0" applyAlignment="1">
      <alignment vertical="center"/>
    </xf>
    <xf numFmtId="0" fontId="0" fillId="33" borderId="0" xfId="0" applyFill="1" applyAlignment="1">
      <alignment vertical="center"/>
    </xf>
    <xf numFmtId="0" fontId="4" fillId="0" borderId="0" xfId="61" applyFont="1">
      <alignment vertical="center"/>
      <protection/>
    </xf>
    <xf numFmtId="0" fontId="0" fillId="34" borderId="0" xfId="0" applyFill="1" applyAlignment="1">
      <alignment vertical="center"/>
    </xf>
    <xf numFmtId="0" fontId="4" fillId="0" borderId="0" xfId="0" applyFont="1" applyAlignment="1">
      <alignment vertical="center"/>
    </xf>
    <xf numFmtId="176" fontId="6" fillId="0" borderId="0" xfId="0" applyNumberFormat="1" applyFont="1" applyAlignment="1">
      <alignment vertical="center"/>
    </xf>
    <xf numFmtId="176" fontId="63" fillId="0" borderId="0" xfId="0" applyNumberFormat="1" applyFont="1" applyFill="1" applyBorder="1" applyAlignment="1">
      <alignment vertical="center"/>
    </xf>
    <xf numFmtId="0" fontId="64" fillId="0" borderId="0" xfId="0" applyFont="1" applyFill="1" applyBorder="1" applyAlignment="1">
      <alignment vertical="center"/>
    </xf>
    <xf numFmtId="176" fontId="65" fillId="0" borderId="0" xfId="0" applyNumberFormat="1" applyFont="1" applyFill="1" applyBorder="1" applyAlignment="1">
      <alignment vertical="center"/>
    </xf>
    <xf numFmtId="0" fontId="64" fillId="0" borderId="10" xfId="0" applyFont="1" applyFill="1" applyBorder="1" applyAlignment="1">
      <alignment vertical="center"/>
    </xf>
    <xf numFmtId="0" fontId="64" fillId="0" borderId="11" xfId="0" applyFont="1" applyFill="1" applyBorder="1" applyAlignment="1">
      <alignment vertical="center"/>
    </xf>
    <xf numFmtId="0" fontId="64" fillId="0" borderId="12" xfId="0" applyFont="1" applyFill="1" applyBorder="1" applyAlignment="1">
      <alignment vertical="center"/>
    </xf>
    <xf numFmtId="0" fontId="64" fillId="0" borderId="13" xfId="0" applyFont="1" applyFill="1" applyBorder="1" applyAlignment="1">
      <alignment vertical="center"/>
    </xf>
    <xf numFmtId="0" fontId="64" fillId="7" borderId="0" xfId="0" applyFont="1" applyFill="1" applyBorder="1" applyAlignment="1">
      <alignment vertical="center"/>
    </xf>
    <xf numFmtId="0" fontId="66" fillId="0" borderId="0" xfId="0" applyFont="1" applyFill="1" applyBorder="1" applyAlignment="1">
      <alignment vertical="center"/>
    </xf>
    <xf numFmtId="0" fontId="64" fillId="0" borderId="14" xfId="0" applyFont="1" applyFill="1" applyBorder="1" applyAlignment="1">
      <alignment vertical="center"/>
    </xf>
    <xf numFmtId="0" fontId="64" fillId="0" borderId="15" xfId="0" applyFont="1" applyFill="1" applyBorder="1" applyAlignment="1">
      <alignment vertical="center"/>
    </xf>
    <xf numFmtId="0" fontId="64" fillId="0" borderId="16" xfId="0" applyFont="1" applyFill="1" applyBorder="1" applyAlignment="1">
      <alignment vertical="center"/>
    </xf>
    <xf numFmtId="0" fontId="64" fillId="0" borderId="17" xfId="0" applyFont="1" applyFill="1" applyBorder="1" applyAlignment="1">
      <alignment vertical="center"/>
    </xf>
    <xf numFmtId="176" fontId="7" fillId="0" borderId="18" xfId="0" applyNumberFormat="1" applyFont="1" applyFill="1" applyBorder="1" applyAlignment="1">
      <alignment vertical="center" shrinkToFit="1"/>
    </xf>
    <xf numFmtId="176" fontId="7" fillId="0" borderId="19" xfId="0" applyNumberFormat="1" applyFont="1" applyFill="1" applyBorder="1" applyAlignment="1">
      <alignment vertical="center" shrinkToFit="1"/>
    </xf>
    <xf numFmtId="176" fontId="8" fillId="0" borderId="20" xfId="0" applyNumberFormat="1" applyFont="1" applyFill="1" applyBorder="1" applyAlignment="1">
      <alignment vertical="center" shrinkToFit="1"/>
    </xf>
    <xf numFmtId="176" fontId="8" fillId="0" borderId="21" xfId="0" applyNumberFormat="1" applyFont="1" applyFill="1" applyBorder="1" applyAlignment="1">
      <alignment vertical="center" shrinkToFit="1"/>
    </xf>
    <xf numFmtId="0" fontId="64" fillId="35" borderId="0" xfId="0" applyFont="1" applyFill="1" applyBorder="1" applyAlignment="1">
      <alignment vertical="center"/>
    </xf>
    <xf numFmtId="0" fontId="64" fillId="36" borderId="0" xfId="0" applyFont="1" applyFill="1" applyBorder="1" applyAlignment="1">
      <alignment vertical="center"/>
    </xf>
    <xf numFmtId="176" fontId="63" fillId="0" borderId="22" xfId="0" applyNumberFormat="1" applyFont="1" applyFill="1" applyBorder="1" applyAlignment="1">
      <alignment vertical="center"/>
    </xf>
    <xf numFmtId="176" fontId="63" fillId="0" borderId="23" xfId="0" applyNumberFormat="1" applyFont="1" applyFill="1" applyBorder="1" applyAlignment="1">
      <alignment vertical="center"/>
    </xf>
    <xf numFmtId="0" fontId="67" fillId="0" borderId="0" xfId="0" applyFont="1" applyAlignment="1">
      <alignment vertical="center"/>
    </xf>
    <xf numFmtId="0" fontId="0" fillId="37" borderId="0" xfId="0" applyFill="1" applyAlignment="1">
      <alignment vertical="center"/>
    </xf>
    <xf numFmtId="0" fontId="0" fillId="37" borderId="0" xfId="0" applyFill="1" applyAlignment="1">
      <alignment vertical="center" shrinkToFit="1"/>
    </xf>
    <xf numFmtId="0" fontId="64" fillId="37" borderId="0" xfId="0" applyFont="1" applyFill="1" applyBorder="1" applyAlignment="1">
      <alignment vertical="center"/>
    </xf>
    <xf numFmtId="0" fontId="68" fillId="0" borderId="0" xfId="0" applyFont="1" applyFill="1" applyBorder="1" applyAlignment="1">
      <alignment vertical="center"/>
    </xf>
    <xf numFmtId="0" fontId="69" fillId="0" borderId="0" xfId="0" applyFont="1" applyAlignment="1">
      <alignment vertical="center"/>
    </xf>
    <xf numFmtId="176" fontId="6" fillId="0" borderId="0" xfId="0" applyNumberFormat="1" applyFont="1" applyAlignment="1">
      <alignment vertical="center"/>
    </xf>
    <xf numFmtId="0" fontId="0" fillId="37" borderId="0" xfId="0" applyFill="1" applyAlignment="1">
      <alignment horizontal="center" vertical="center"/>
    </xf>
    <xf numFmtId="0" fontId="10" fillId="0" borderId="24" xfId="0" applyFont="1" applyFill="1" applyBorder="1" applyAlignment="1">
      <alignment/>
    </xf>
    <xf numFmtId="0" fontId="10" fillId="0" borderId="0" xfId="0" applyFont="1" applyFill="1" applyBorder="1" applyAlignment="1">
      <alignment/>
    </xf>
    <xf numFmtId="0" fontId="10" fillId="0" borderId="25" xfId="0" applyFont="1" applyFill="1" applyBorder="1" applyAlignment="1">
      <alignment/>
    </xf>
    <xf numFmtId="0" fontId="10" fillId="0" borderId="26" xfId="0" applyFont="1" applyFill="1" applyBorder="1" applyAlignment="1">
      <alignment/>
    </xf>
    <xf numFmtId="0" fontId="10" fillId="0" borderId="27" xfId="0" applyFont="1" applyFill="1" applyBorder="1" applyAlignment="1">
      <alignment/>
    </xf>
    <xf numFmtId="0" fontId="10" fillId="0" borderId="28" xfId="0" applyFont="1" applyFill="1" applyBorder="1" applyAlignment="1">
      <alignment/>
    </xf>
    <xf numFmtId="0" fontId="70" fillId="0" borderId="0" xfId="0" applyFont="1" applyFill="1" applyBorder="1" applyAlignment="1">
      <alignment vertical="center"/>
    </xf>
    <xf numFmtId="0" fontId="10" fillId="0" borderId="29" xfId="0" applyFont="1" applyFill="1" applyBorder="1" applyAlignment="1">
      <alignment/>
    </xf>
    <xf numFmtId="176" fontId="7" fillId="38" borderId="18" xfId="0" applyNumberFormat="1" applyFont="1" applyFill="1" applyBorder="1" applyAlignment="1" applyProtection="1">
      <alignment vertical="center" shrinkToFit="1"/>
      <protection/>
    </xf>
    <xf numFmtId="176" fontId="7" fillId="38" borderId="19" xfId="0" applyNumberFormat="1" applyFont="1" applyFill="1" applyBorder="1" applyAlignment="1" applyProtection="1">
      <alignment vertical="center" shrinkToFit="1"/>
      <protection/>
    </xf>
    <xf numFmtId="176" fontId="63" fillId="38" borderId="22" xfId="0" applyNumberFormat="1" applyFont="1" applyFill="1" applyBorder="1" applyAlignment="1" applyProtection="1">
      <alignment vertical="center"/>
      <protection/>
    </xf>
    <xf numFmtId="176" fontId="63" fillId="38" borderId="23" xfId="0" applyNumberFormat="1" applyFont="1" applyFill="1" applyBorder="1" applyAlignment="1" applyProtection="1">
      <alignment vertical="center"/>
      <protection/>
    </xf>
    <xf numFmtId="0" fontId="0" fillId="0" borderId="0" xfId="0" applyFont="1" applyAlignment="1">
      <alignment vertical="center" wrapText="1"/>
    </xf>
    <xf numFmtId="0" fontId="0" fillId="0" borderId="0" xfId="0" applyFont="1" applyAlignment="1">
      <alignment vertical="center"/>
    </xf>
    <xf numFmtId="0" fontId="10" fillId="0" borderId="30" xfId="0" applyFont="1" applyFill="1" applyBorder="1" applyAlignment="1">
      <alignment/>
    </xf>
    <xf numFmtId="0" fontId="10" fillId="0" borderId="19" xfId="0" applyFont="1" applyFill="1" applyBorder="1" applyAlignment="1">
      <alignment/>
    </xf>
    <xf numFmtId="0" fontId="10" fillId="0" borderId="31" xfId="0" applyFont="1" applyFill="1" applyBorder="1" applyAlignment="1">
      <alignment/>
    </xf>
    <xf numFmtId="0" fontId="10" fillId="0" borderId="32" xfId="0" applyFont="1" applyFill="1" applyBorder="1" applyAlignment="1">
      <alignment/>
    </xf>
    <xf numFmtId="0" fontId="10" fillId="0" borderId="32" xfId="0" applyFont="1" applyBorder="1" applyAlignment="1">
      <alignment vertical="center"/>
    </xf>
    <xf numFmtId="0" fontId="10" fillId="0" borderId="33" xfId="0" applyFont="1" applyBorder="1" applyAlignment="1">
      <alignment vertical="center"/>
    </xf>
    <xf numFmtId="0" fontId="64" fillId="37" borderId="0" xfId="0" applyFont="1" applyFill="1" applyBorder="1" applyAlignment="1">
      <alignment vertical="center"/>
    </xf>
    <xf numFmtId="0" fontId="64" fillId="37" borderId="0" xfId="0" applyFont="1" applyFill="1" applyBorder="1" applyAlignment="1">
      <alignment vertical="center"/>
    </xf>
    <xf numFmtId="0" fontId="15" fillId="37" borderId="31" xfId="0" applyFont="1" applyFill="1" applyBorder="1" applyAlignment="1">
      <alignment horizontal="left"/>
    </xf>
    <xf numFmtId="0" fontId="15" fillId="37" borderId="32" xfId="0" applyFont="1" applyFill="1" applyBorder="1" applyAlignment="1">
      <alignment horizontal="left"/>
    </xf>
    <xf numFmtId="0" fontId="15" fillId="37" borderId="33" xfId="0" applyFont="1" applyFill="1" applyBorder="1" applyAlignment="1">
      <alignment horizontal="left"/>
    </xf>
    <xf numFmtId="0" fontId="71" fillId="37" borderId="31" xfId="0" applyFont="1" applyFill="1" applyBorder="1" applyAlignment="1">
      <alignment horizontal="center" vertical="center" shrinkToFit="1"/>
    </xf>
    <xf numFmtId="0" fontId="71" fillId="37" borderId="32" xfId="0" applyFont="1" applyFill="1" applyBorder="1" applyAlignment="1">
      <alignment horizontal="center" vertical="center" shrinkToFit="1"/>
    </xf>
    <xf numFmtId="0" fontId="71" fillId="37" borderId="33" xfId="0" applyFont="1" applyFill="1" applyBorder="1" applyAlignment="1">
      <alignment horizontal="center" vertical="center" shrinkToFit="1"/>
    </xf>
    <xf numFmtId="0" fontId="72" fillId="0" borderId="0" xfId="0" applyFont="1" applyAlignment="1">
      <alignment horizontal="center" vertical="center"/>
    </xf>
    <xf numFmtId="0" fontId="15" fillId="39" borderId="30" xfId="0" applyFont="1" applyFill="1" applyBorder="1" applyAlignment="1">
      <alignment horizontal="left" wrapText="1"/>
    </xf>
    <xf numFmtId="0" fontId="10" fillId="0" borderId="29" xfId="0" applyFont="1" applyBorder="1" applyAlignment="1">
      <alignment horizontal="left" wrapText="1"/>
    </xf>
    <xf numFmtId="0" fontId="10" fillId="0" borderId="19" xfId="0" applyFont="1" applyBorder="1" applyAlignment="1">
      <alignment horizontal="left" wrapText="1"/>
    </xf>
    <xf numFmtId="0" fontId="10" fillId="0" borderId="24" xfId="0" applyFont="1" applyBorder="1" applyAlignment="1">
      <alignment horizontal="left" wrapText="1"/>
    </xf>
    <xf numFmtId="0" fontId="10" fillId="0" borderId="0" xfId="0" applyFont="1" applyAlignment="1">
      <alignment horizontal="left" wrapText="1"/>
    </xf>
    <xf numFmtId="0" fontId="10" fillId="0" borderId="25" xfId="0" applyFont="1" applyBorder="1" applyAlignment="1">
      <alignment horizontal="left" wrapText="1"/>
    </xf>
    <xf numFmtId="0" fontId="15" fillId="37" borderId="31" xfId="0" applyFont="1" applyFill="1" applyBorder="1" applyAlignment="1">
      <alignment horizontal="left" vertical="center"/>
    </xf>
    <xf numFmtId="0" fontId="15" fillId="37" borderId="32" xfId="0" applyFont="1" applyFill="1" applyBorder="1" applyAlignment="1">
      <alignment horizontal="left" vertical="center"/>
    </xf>
    <xf numFmtId="0" fontId="15" fillId="37" borderId="33" xfId="0" applyFont="1" applyFill="1" applyBorder="1" applyAlignment="1">
      <alignment horizontal="left" vertical="center"/>
    </xf>
    <xf numFmtId="0" fontId="67" fillId="0" borderId="0" xfId="0" applyFont="1" applyAlignment="1">
      <alignment horizontal="center" vertical="center"/>
    </xf>
    <xf numFmtId="176" fontId="6" fillId="0" borderId="34" xfId="0" applyNumberFormat="1" applyFont="1" applyBorder="1" applyAlignment="1">
      <alignment horizontal="center" vertical="center"/>
    </xf>
    <xf numFmtId="176" fontId="6" fillId="0" borderId="35"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18" xfId="0" applyNumberFormat="1" applyFont="1" applyFill="1" applyBorder="1" applyAlignment="1" applyProtection="1">
      <alignment horizontal="center" vertical="center"/>
      <protection locked="0"/>
    </xf>
    <xf numFmtId="176" fontId="6" fillId="0" borderId="29" xfId="0" applyNumberFormat="1" applyFont="1" applyFill="1" applyBorder="1" applyAlignment="1" applyProtection="1">
      <alignment horizontal="center" vertical="center"/>
      <protection locked="0"/>
    </xf>
    <xf numFmtId="176" fontId="6" fillId="0" borderId="38" xfId="0" applyNumberFormat="1" applyFont="1" applyFill="1" applyBorder="1" applyAlignment="1" applyProtection="1">
      <alignment horizontal="center" vertical="center"/>
      <protection locked="0"/>
    </xf>
    <xf numFmtId="176" fontId="6" fillId="0" borderId="27" xfId="0" applyNumberFormat="1" applyFont="1" applyFill="1" applyBorder="1" applyAlignment="1" applyProtection="1">
      <alignment horizontal="center" vertical="center"/>
      <protection locked="0"/>
    </xf>
    <xf numFmtId="176" fontId="17" fillId="0" borderId="39" xfId="0" applyNumberFormat="1" applyFont="1" applyFill="1" applyBorder="1" applyAlignment="1" applyProtection="1">
      <alignment horizontal="center" vertical="center" wrapText="1" shrinkToFit="1"/>
      <protection/>
    </xf>
    <xf numFmtId="176" fontId="17" fillId="0" borderId="39" xfId="0" applyNumberFormat="1" applyFont="1" applyFill="1" applyBorder="1" applyAlignment="1" applyProtection="1">
      <alignment horizontal="center" vertical="center" shrinkToFit="1"/>
      <protection/>
    </xf>
    <xf numFmtId="176" fontId="17" fillId="0" borderId="40" xfId="0" applyNumberFormat="1" applyFont="1" applyFill="1" applyBorder="1" applyAlignment="1" applyProtection="1">
      <alignment horizontal="center" vertical="center" shrinkToFit="1"/>
      <protection/>
    </xf>
    <xf numFmtId="176" fontId="17" fillId="0" borderId="41" xfId="0" applyNumberFormat="1" applyFont="1" applyFill="1" applyBorder="1" applyAlignment="1" applyProtection="1">
      <alignment horizontal="center" vertical="center" shrinkToFit="1"/>
      <protection/>
    </xf>
    <xf numFmtId="176" fontId="17" fillId="0" borderId="42" xfId="0" applyNumberFormat="1" applyFont="1" applyFill="1" applyBorder="1" applyAlignment="1" applyProtection="1">
      <alignment horizontal="center" vertical="center" shrinkToFit="1"/>
      <protection/>
    </xf>
    <xf numFmtId="176" fontId="17" fillId="0" borderId="43" xfId="0" applyNumberFormat="1" applyFont="1" applyFill="1" applyBorder="1" applyAlignment="1" applyProtection="1">
      <alignment horizontal="center" vertical="center" shrinkToFit="1"/>
      <protection/>
    </xf>
    <xf numFmtId="176" fontId="17" fillId="0" borderId="44" xfId="0" applyNumberFormat="1" applyFont="1" applyFill="1" applyBorder="1" applyAlignment="1" applyProtection="1">
      <alignment horizontal="center" vertical="center" shrinkToFit="1"/>
      <protection/>
    </xf>
    <xf numFmtId="0" fontId="12" fillId="0" borderId="18" xfId="0" applyNumberFormat="1" applyFont="1" applyFill="1" applyBorder="1" applyAlignment="1" applyProtection="1">
      <alignment horizontal="center" vertical="center"/>
      <protection locked="0"/>
    </xf>
    <xf numFmtId="0" fontId="12" fillId="0" borderId="29" xfId="0" applyNumberFormat="1" applyFont="1" applyFill="1" applyBorder="1" applyAlignment="1" applyProtection="1">
      <alignment horizontal="center" vertical="center"/>
      <protection locked="0"/>
    </xf>
    <xf numFmtId="0" fontId="12" fillId="0" borderId="45"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38" xfId="0" applyNumberFormat="1" applyFont="1" applyFill="1" applyBorder="1" applyAlignment="1" applyProtection="1">
      <alignment horizontal="center" vertical="center"/>
      <protection locked="0"/>
    </xf>
    <xf numFmtId="0" fontId="12" fillId="0" borderId="27" xfId="0" applyNumberFormat="1" applyFont="1" applyFill="1" applyBorder="1" applyAlignment="1" applyProtection="1">
      <alignment horizontal="center" vertical="center"/>
      <protection locked="0"/>
    </xf>
    <xf numFmtId="176" fontId="6" fillId="0" borderId="29" xfId="0" applyNumberFormat="1" applyFont="1" applyFill="1" applyBorder="1" applyAlignment="1" applyProtection="1">
      <alignment horizontal="center" vertical="center" shrinkToFit="1"/>
      <protection/>
    </xf>
    <xf numFmtId="176" fontId="6" fillId="0" borderId="19" xfId="0" applyNumberFormat="1" applyFont="1" applyFill="1" applyBorder="1" applyAlignment="1" applyProtection="1">
      <alignment horizontal="center" vertical="center" shrinkToFit="1"/>
      <protection/>
    </xf>
    <xf numFmtId="176" fontId="6" fillId="0" borderId="0" xfId="0" applyNumberFormat="1" applyFont="1" applyFill="1" applyBorder="1" applyAlignment="1" applyProtection="1">
      <alignment horizontal="center" vertical="center" shrinkToFit="1"/>
      <protection/>
    </xf>
    <xf numFmtId="176" fontId="6" fillId="0" borderId="25" xfId="0" applyNumberFormat="1" applyFont="1" applyFill="1" applyBorder="1" applyAlignment="1" applyProtection="1">
      <alignment horizontal="center" vertical="center" shrinkToFit="1"/>
      <protection/>
    </xf>
    <xf numFmtId="176" fontId="6" fillId="0" borderId="27" xfId="0" applyNumberFormat="1" applyFont="1" applyFill="1" applyBorder="1" applyAlignment="1" applyProtection="1">
      <alignment horizontal="center" vertical="center" shrinkToFit="1"/>
      <protection/>
    </xf>
    <xf numFmtId="176" fontId="6" fillId="0" borderId="28" xfId="0" applyNumberFormat="1" applyFont="1" applyFill="1" applyBorder="1" applyAlignment="1" applyProtection="1">
      <alignment horizontal="center" vertical="center" shrinkToFit="1"/>
      <protection/>
    </xf>
    <xf numFmtId="0" fontId="0" fillId="0" borderId="46" xfId="0" applyBorder="1" applyAlignment="1" applyProtection="1">
      <alignment horizontal="center" vertical="center" wrapText="1"/>
      <protection locked="0"/>
    </xf>
    <xf numFmtId="0" fontId="0" fillId="0" borderId="39"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76" fontId="7" fillId="0" borderId="40" xfId="0" applyNumberFormat="1" applyFont="1" applyBorder="1" applyAlignment="1">
      <alignment horizontal="center" vertical="center"/>
    </xf>
    <xf numFmtId="176" fontId="7" fillId="0" borderId="49" xfId="0" applyNumberFormat="1" applyFont="1" applyBorder="1" applyAlignment="1">
      <alignment horizontal="center" vertical="center"/>
    </xf>
    <xf numFmtId="176" fontId="7" fillId="0" borderId="29" xfId="0" applyNumberFormat="1" applyFont="1" applyFill="1" applyBorder="1" applyAlignment="1" applyProtection="1">
      <alignment horizontal="center" vertical="center" shrinkToFit="1"/>
      <protection locked="0"/>
    </xf>
    <xf numFmtId="176" fontId="7" fillId="0" borderId="34"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50" xfId="0" applyNumberFormat="1" applyFont="1" applyBorder="1" applyAlignment="1">
      <alignment horizontal="center" vertical="center"/>
    </xf>
    <xf numFmtId="176" fontId="6" fillId="0" borderId="24"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51"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27" xfId="0" applyNumberFormat="1" applyFont="1" applyBorder="1" applyAlignment="1">
      <alignment horizontal="center" vertical="center" wrapText="1"/>
    </xf>
    <xf numFmtId="176" fontId="6" fillId="0" borderId="52" xfId="0" applyNumberFormat="1" applyFont="1" applyBorder="1" applyAlignment="1">
      <alignment horizontal="center" vertical="center" wrapText="1"/>
    </xf>
    <xf numFmtId="0" fontId="73" fillId="0" borderId="13"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176" fontId="7" fillId="0" borderId="30" xfId="0" applyNumberFormat="1" applyFont="1" applyFill="1" applyBorder="1" applyAlignment="1" applyProtection="1">
      <alignment horizontal="center" vertical="center"/>
      <protection/>
    </xf>
    <xf numFmtId="176" fontId="7" fillId="0" borderId="29" xfId="0" applyNumberFormat="1" applyFont="1" applyFill="1" applyBorder="1" applyAlignment="1" applyProtection="1">
      <alignment horizontal="center" vertical="center"/>
      <protection/>
    </xf>
    <xf numFmtId="176" fontId="7" fillId="0" borderId="26" xfId="0" applyNumberFormat="1" applyFont="1" applyFill="1" applyBorder="1" applyAlignment="1" applyProtection="1">
      <alignment horizontal="center" vertical="center"/>
      <protection/>
    </xf>
    <xf numFmtId="176" fontId="7" fillId="0" borderId="27" xfId="0" applyNumberFormat="1" applyFont="1" applyFill="1" applyBorder="1" applyAlignment="1" applyProtection="1">
      <alignment horizontal="center" vertical="center"/>
      <protection/>
    </xf>
    <xf numFmtId="176" fontId="7" fillId="0" borderId="29"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protection locked="0"/>
    </xf>
    <xf numFmtId="176" fontId="6" fillId="0" borderId="28" xfId="0" applyNumberFormat="1" applyFont="1" applyFill="1" applyBorder="1" applyAlignment="1" applyProtection="1">
      <alignment horizontal="center" vertical="center"/>
      <protection locked="0"/>
    </xf>
    <xf numFmtId="176" fontId="9" fillId="0" borderId="53" xfId="0" applyNumberFormat="1" applyFont="1" applyFill="1" applyBorder="1" applyAlignment="1">
      <alignment horizontal="left" vertical="top" wrapText="1" shrinkToFit="1"/>
    </xf>
    <xf numFmtId="176" fontId="9" fillId="0" borderId="54" xfId="0" applyNumberFormat="1" applyFont="1" applyFill="1" applyBorder="1" applyAlignment="1">
      <alignment horizontal="left" vertical="top" wrapText="1" shrinkToFit="1"/>
    </xf>
    <xf numFmtId="176" fontId="9" fillId="0" borderId="55" xfId="0" applyNumberFormat="1" applyFont="1" applyFill="1" applyBorder="1" applyAlignment="1">
      <alignment horizontal="left" vertical="top" wrapText="1" shrinkToFit="1"/>
    </xf>
    <xf numFmtId="176" fontId="9" fillId="0" borderId="24" xfId="0" applyNumberFormat="1" applyFont="1" applyFill="1" applyBorder="1" applyAlignment="1">
      <alignment horizontal="center" vertical="top" wrapText="1" shrinkToFit="1"/>
    </xf>
    <xf numFmtId="176" fontId="9" fillId="0" borderId="0" xfId="0" applyNumberFormat="1" applyFont="1" applyFill="1" applyBorder="1" applyAlignment="1">
      <alignment horizontal="center" vertical="top" wrapText="1" shrinkToFit="1"/>
    </xf>
    <xf numFmtId="176" fontId="9" fillId="0" borderId="25" xfId="0" applyNumberFormat="1" applyFont="1" applyFill="1" applyBorder="1" applyAlignment="1">
      <alignment horizontal="center" vertical="top" wrapText="1" shrinkToFit="1"/>
    </xf>
    <xf numFmtId="176" fontId="9" fillId="0" borderId="26" xfId="0" applyNumberFormat="1" applyFont="1" applyFill="1" applyBorder="1" applyAlignment="1">
      <alignment horizontal="center" vertical="top" wrapText="1" shrinkToFit="1"/>
    </xf>
    <xf numFmtId="176" fontId="9" fillId="0" borderId="27" xfId="0" applyNumberFormat="1" applyFont="1" applyFill="1" applyBorder="1" applyAlignment="1">
      <alignment horizontal="center" vertical="top" wrapText="1" shrinkToFit="1"/>
    </xf>
    <xf numFmtId="176" fontId="9" fillId="0" borderId="28" xfId="0" applyNumberFormat="1" applyFont="1" applyFill="1" applyBorder="1" applyAlignment="1">
      <alignment horizontal="center" vertical="top" wrapText="1" shrinkToFit="1"/>
    </xf>
    <xf numFmtId="176" fontId="6" fillId="0" borderId="30" xfId="0" applyNumberFormat="1" applyFont="1" applyBorder="1" applyAlignment="1">
      <alignment horizontal="center" vertical="center" wrapText="1"/>
    </xf>
    <xf numFmtId="176" fontId="6" fillId="0" borderId="29" xfId="0" applyNumberFormat="1" applyFont="1" applyBorder="1" applyAlignment="1">
      <alignment horizontal="center" vertical="center" wrapText="1"/>
    </xf>
    <xf numFmtId="176" fontId="6" fillId="0" borderId="56" xfId="0" applyNumberFormat="1" applyFont="1" applyBorder="1" applyAlignment="1">
      <alignment horizontal="center" vertical="center" wrapText="1"/>
    </xf>
    <xf numFmtId="176" fontId="0" fillId="0" borderId="18" xfId="0" applyNumberFormat="1" applyFont="1" applyFill="1" applyBorder="1" applyAlignment="1" applyProtection="1">
      <alignment horizontal="center" vertical="center" shrinkToFit="1"/>
      <protection locked="0"/>
    </xf>
    <xf numFmtId="176" fontId="0" fillId="0" borderId="29" xfId="0" applyNumberFormat="1" applyFont="1" applyFill="1" applyBorder="1" applyAlignment="1" applyProtection="1">
      <alignment horizontal="center" vertical="center" shrinkToFit="1"/>
      <protection locked="0"/>
    </xf>
    <xf numFmtId="176" fontId="0" fillId="0" borderId="45" xfId="0" applyNumberFormat="1" applyFont="1" applyFill="1" applyBorder="1" applyAlignment="1" applyProtection="1">
      <alignment horizontal="center" vertical="center" shrinkToFit="1"/>
      <protection locked="0"/>
    </xf>
    <xf numFmtId="176" fontId="0" fillId="0" borderId="0"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0" borderId="27" xfId="0" applyNumberFormat="1" applyFont="1" applyFill="1" applyBorder="1" applyAlignment="1" applyProtection="1">
      <alignment horizontal="center" vertical="center" shrinkToFit="1"/>
      <protection locked="0"/>
    </xf>
    <xf numFmtId="176" fontId="0" fillId="0" borderId="29" xfId="0" applyNumberFormat="1" applyFont="1" applyFill="1" applyBorder="1" applyAlignment="1" applyProtection="1">
      <alignment horizontal="center" vertical="center" shrinkToFit="1"/>
      <protection locked="0"/>
    </xf>
    <xf numFmtId="176" fontId="0" fillId="0" borderId="29" xfId="0" applyNumberFormat="1" applyFont="1" applyFill="1" applyBorder="1" applyAlignment="1" applyProtection="1">
      <alignment horizontal="center" vertical="center" shrinkToFit="1"/>
      <protection/>
    </xf>
    <xf numFmtId="176" fontId="0" fillId="0" borderId="19" xfId="0" applyNumberFormat="1" applyFont="1" applyFill="1" applyBorder="1" applyAlignment="1" applyProtection="1">
      <alignment horizontal="center" vertical="center" shrinkToFit="1"/>
      <protection/>
    </xf>
    <xf numFmtId="176" fontId="0" fillId="0" borderId="0" xfId="0" applyNumberFormat="1" applyFont="1" applyFill="1" applyBorder="1" applyAlignment="1" applyProtection="1">
      <alignment horizontal="center" vertical="center" shrinkToFit="1"/>
      <protection/>
    </xf>
    <xf numFmtId="176" fontId="0" fillId="0" borderId="25" xfId="0" applyNumberFormat="1" applyFont="1" applyFill="1" applyBorder="1" applyAlignment="1" applyProtection="1">
      <alignment horizontal="center" vertical="center" shrinkToFit="1"/>
      <protection/>
    </xf>
    <xf numFmtId="176" fontId="0" fillId="0" borderId="27" xfId="0" applyNumberFormat="1" applyFont="1" applyFill="1" applyBorder="1" applyAlignment="1" applyProtection="1">
      <alignment horizontal="center" vertical="center" shrinkToFit="1"/>
      <protection/>
    </xf>
    <xf numFmtId="176" fontId="0" fillId="0" borderId="28" xfId="0" applyNumberFormat="1" applyFont="1" applyFill="1" applyBorder="1" applyAlignment="1" applyProtection="1">
      <alignment horizontal="center" vertical="center" shrinkToFit="1"/>
      <protection/>
    </xf>
    <xf numFmtId="176" fontId="17" fillId="0" borderId="29" xfId="0" applyNumberFormat="1" applyFont="1" applyFill="1" applyBorder="1" applyAlignment="1" applyProtection="1">
      <alignment horizontal="center" vertical="center" wrapText="1" shrinkToFit="1"/>
      <protection/>
    </xf>
    <xf numFmtId="176" fontId="17" fillId="0" borderId="29" xfId="0" applyNumberFormat="1" applyFont="1" applyFill="1" applyBorder="1" applyAlignment="1" applyProtection="1">
      <alignment horizontal="center" vertical="center" shrinkToFit="1"/>
      <protection/>
    </xf>
    <xf numFmtId="176" fontId="17" fillId="0" borderId="0" xfId="0" applyNumberFormat="1" applyFont="1" applyFill="1" applyBorder="1" applyAlignment="1" applyProtection="1">
      <alignment horizontal="center" vertical="center" shrinkToFit="1"/>
      <protection/>
    </xf>
    <xf numFmtId="176" fontId="17" fillId="0" borderId="27" xfId="0" applyNumberFormat="1" applyFont="1" applyFill="1" applyBorder="1" applyAlignment="1" applyProtection="1">
      <alignment horizontal="center" vertical="center" shrinkToFit="1"/>
      <protection/>
    </xf>
    <xf numFmtId="0" fontId="19" fillId="0" borderId="35" xfId="0" applyFont="1" applyBorder="1" applyAlignment="1">
      <alignment horizontal="center" vertical="center" textRotation="255"/>
    </xf>
    <xf numFmtId="0" fontId="19" fillId="0" borderId="57" xfId="0" applyFont="1" applyBorder="1" applyAlignment="1">
      <alignment horizontal="center" vertical="center" textRotation="255"/>
    </xf>
    <xf numFmtId="176" fontId="17" fillId="0" borderId="58" xfId="0" applyNumberFormat="1" applyFont="1" applyBorder="1" applyAlignment="1">
      <alignment horizontal="center" vertical="center" shrinkToFit="1"/>
    </xf>
    <xf numFmtId="176" fontId="17" fillId="0" borderId="59" xfId="0" applyNumberFormat="1" applyFont="1" applyBorder="1" applyAlignment="1">
      <alignment horizontal="center" vertical="center" shrinkToFit="1"/>
    </xf>
    <xf numFmtId="0" fontId="19" fillId="0" borderId="60" xfId="0" applyFont="1" applyBorder="1" applyAlignment="1">
      <alignment horizontal="center" vertical="center" textRotation="255"/>
    </xf>
    <xf numFmtId="0" fontId="0" fillId="0" borderId="20"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176" fontId="17" fillId="0" borderId="45" xfId="0" applyNumberFormat="1" applyFont="1" applyBorder="1" applyAlignment="1">
      <alignment horizontal="center" vertical="center" shrinkToFit="1"/>
    </xf>
    <xf numFmtId="176" fontId="17" fillId="0" borderId="38" xfId="0" applyNumberFormat="1" applyFont="1" applyBorder="1" applyAlignment="1">
      <alignment horizontal="center" vertical="center" shrinkToFit="1"/>
    </xf>
    <xf numFmtId="176" fontId="0" fillId="0" borderId="25" xfId="0" applyNumberFormat="1" applyFont="1" applyFill="1" applyBorder="1" applyAlignment="1" applyProtection="1">
      <alignment horizontal="center" vertical="center" shrinkToFit="1"/>
      <protection locked="0"/>
    </xf>
    <xf numFmtId="176" fontId="0" fillId="0" borderId="28" xfId="0" applyNumberFormat="1" applyFont="1" applyFill="1" applyBorder="1" applyAlignment="1" applyProtection="1">
      <alignment horizontal="center" vertical="center" shrinkToFit="1"/>
      <protection locked="0"/>
    </xf>
    <xf numFmtId="176" fontId="17" fillId="0" borderId="49" xfId="0" applyNumberFormat="1" applyFont="1" applyBorder="1" applyAlignment="1">
      <alignment horizontal="center" vertical="center" shrinkToFit="1"/>
    </xf>
    <xf numFmtId="176" fontId="17" fillId="0" borderId="60" xfId="0" applyNumberFormat="1" applyFont="1" applyBorder="1" applyAlignment="1">
      <alignment horizontal="center" vertical="center" shrinkToFit="1"/>
    </xf>
    <xf numFmtId="0" fontId="0" fillId="0" borderId="35"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176" fontId="6" fillId="0" borderId="30" xfId="0" applyNumberFormat="1" applyFont="1" applyBorder="1" applyAlignment="1">
      <alignment horizontal="center" vertical="center" textRotation="255"/>
    </xf>
    <xf numFmtId="176" fontId="6" fillId="0" borderId="56" xfId="0" applyNumberFormat="1" applyFont="1" applyBorder="1" applyAlignment="1">
      <alignment horizontal="center" vertical="center" textRotation="255"/>
    </xf>
    <xf numFmtId="176" fontId="6" fillId="0" borderId="24" xfId="0" applyNumberFormat="1" applyFont="1" applyBorder="1" applyAlignment="1">
      <alignment horizontal="center" vertical="center" textRotation="255"/>
    </xf>
    <xf numFmtId="176" fontId="6" fillId="0" borderId="51" xfId="0" applyNumberFormat="1" applyFont="1" applyBorder="1" applyAlignment="1">
      <alignment horizontal="center" vertical="center" textRotation="255"/>
    </xf>
    <xf numFmtId="176" fontId="6" fillId="0" borderId="26" xfId="0" applyNumberFormat="1" applyFont="1" applyBorder="1" applyAlignment="1">
      <alignment horizontal="center" vertical="center" textRotation="255"/>
    </xf>
    <xf numFmtId="176" fontId="6" fillId="0" borderId="52" xfId="0" applyNumberFormat="1" applyFont="1" applyBorder="1" applyAlignment="1">
      <alignment horizontal="center" vertical="center" textRotation="255"/>
    </xf>
    <xf numFmtId="0" fontId="0" fillId="0" borderId="1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176" fontId="17" fillId="0" borderId="18" xfId="0" applyNumberFormat="1" applyFont="1" applyBorder="1" applyAlignment="1">
      <alignment horizontal="center" vertical="center" shrinkToFit="1"/>
    </xf>
    <xf numFmtId="176" fontId="17" fillId="0" borderId="61" xfId="0" applyNumberFormat="1" applyFont="1" applyBorder="1" applyAlignment="1">
      <alignment horizontal="center" vertical="center" shrinkToFit="1"/>
    </xf>
    <xf numFmtId="0" fontId="0" fillId="0" borderId="5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55"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19" fillId="0" borderId="37" xfId="0" applyFont="1" applyBorder="1" applyAlignment="1">
      <alignment horizontal="center" vertical="center" textRotation="255"/>
    </xf>
    <xf numFmtId="0" fontId="0" fillId="0" borderId="3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76" fontId="8" fillId="0" borderId="40" xfId="0" applyNumberFormat="1" applyFont="1" applyBorder="1" applyAlignment="1">
      <alignment horizontal="center" vertical="center" wrapText="1"/>
    </xf>
    <xf numFmtId="176" fontId="8" fillId="0" borderId="49" xfId="0" applyNumberFormat="1" applyFont="1" applyBorder="1" applyAlignment="1">
      <alignment horizontal="center" vertical="center"/>
    </xf>
    <xf numFmtId="176" fontId="8" fillId="0" borderId="42" xfId="0" applyNumberFormat="1" applyFont="1" applyBorder="1" applyAlignment="1">
      <alignment horizontal="center" vertical="center"/>
    </xf>
    <xf numFmtId="176" fontId="8" fillId="0" borderId="58" xfId="0" applyNumberFormat="1" applyFont="1" applyBorder="1" applyAlignment="1">
      <alignment horizontal="center" vertical="center"/>
    </xf>
    <xf numFmtId="176" fontId="8" fillId="0" borderId="44" xfId="0" applyNumberFormat="1" applyFont="1" applyBorder="1" applyAlignment="1">
      <alignment horizontal="center" vertical="center"/>
    </xf>
    <xf numFmtId="176" fontId="8" fillId="0" borderId="59" xfId="0" applyNumberFormat="1" applyFont="1" applyBorder="1" applyAlignment="1">
      <alignment horizontal="center" vertical="center"/>
    </xf>
    <xf numFmtId="176" fontId="6" fillId="0" borderId="30" xfId="0" applyNumberFormat="1" applyFont="1" applyBorder="1" applyAlignment="1">
      <alignment horizontal="center" vertical="center" textRotation="255" wrapText="1"/>
    </xf>
    <xf numFmtId="176" fontId="6" fillId="0" borderId="56" xfId="0" applyNumberFormat="1" applyFont="1" applyBorder="1" applyAlignment="1">
      <alignment horizontal="center" vertical="center" textRotation="255" wrapText="1"/>
    </xf>
    <xf numFmtId="176" fontId="6" fillId="0" borderId="24" xfId="0" applyNumberFormat="1" applyFont="1" applyBorder="1" applyAlignment="1">
      <alignment horizontal="center" vertical="center" textRotation="255" wrapText="1"/>
    </xf>
    <xf numFmtId="176" fontId="6" fillId="0" borderId="51" xfId="0" applyNumberFormat="1" applyFont="1" applyBorder="1" applyAlignment="1">
      <alignment horizontal="center" vertical="center" textRotation="255" wrapText="1"/>
    </xf>
    <xf numFmtId="176" fontId="6" fillId="0" borderId="26" xfId="0" applyNumberFormat="1" applyFont="1" applyBorder="1" applyAlignment="1">
      <alignment horizontal="center" vertical="center" textRotation="255" wrapText="1"/>
    </xf>
    <xf numFmtId="176" fontId="6" fillId="0" borderId="52" xfId="0" applyNumberFormat="1" applyFont="1" applyBorder="1" applyAlignment="1">
      <alignment horizontal="center" vertical="center" textRotation="255" wrapText="1"/>
    </xf>
    <xf numFmtId="176" fontId="6" fillId="0" borderId="62" xfId="0" applyNumberFormat="1" applyFont="1" applyBorder="1" applyAlignment="1">
      <alignment horizontal="center" vertical="center" wrapText="1"/>
    </xf>
    <xf numFmtId="176" fontId="6" fillId="0" borderId="63" xfId="0" applyNumberFormat="1" applyFont="1" applyBorder="1" applyAlignment="1">
      <alignment horizontal="center" vertical="center" wrapText="1"/>
    </xf>
    <xf numFmtId="176" fontId="6" fillId="0" borderId="22" xfId="0" applyNumberFormat="1" applyFont="1" applyFill="1" applyBorder="1" applyAlignment="1" applyProtection="1">
      <alignment horizontal="center" vertical="center" shrinkToFit="1"/>
      <protection locked="0"/>
    </xf>
    <xf numFmtId="176" fontId="6" fillId="0" borderId="23" xfId="0" applyNumberFormat="1" applyFont="1" applyFill="1" applyBorder="1" applyAlignment="1" applyProtection="1">
      <alignment horizontal="center" vertical="center" shrinkToFit="1"/>
      <protection locked="0"/>
    </xf>
    <xf numFmtId="176" fontId="6" fillId="0" borderId="66" xfId="0" applyNumberFormat="1" applyFont="1" applyFill="1" applyBorder="1" applyAlignment="1" applyProtection="1">
      <alignment horizontal="center" vertical="center" shrinkToFit="1"/>
      <protection locked="0"/>
    </xf>
    <xf numFmtId="176" fontId="6" fillId="0" borderId="67" xfId="0" applyNumberFormat="1" applyFont="1" applyFill="1" applyBorder="1" applyAlignment="1" applyProtection="1">
      <alignment horizontal="center" vertical="center" shrinkToFit="1"/>
      <protection locked="0"/>
    </xf>
    <xf numFmtId="176" fontId="8" fillId="0" borderId="45"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51" xfId="0" applyNumberFormat="1" applyFont="1" applyFill="1" applyBorder="1" applyAlignment="1">
      <alignment horizontal="center" vertical="center"/>
    </xf>
    <xf numFmtId="176" fontId="6" fillId="0" borderId="45"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horizontal="center" vertical="center" shrinkToFit="1"/>
      <protection locked="0"/>
    </xf>
    <xf numFmtId="176" fontId="6" fillId="0" borderId="25" xfId="0" applyNumberFormat="1" applyFont="1" applyFill="1" applyBorder="1" applyAlignment="1" applyProtection="1">
      <alignment horizontal="center" vertical="center" shrinkToFit="1"/>
      <protection locked="0"/>
    </xf>
    <xf numFmtId="176" fontId="8" fillId="0" borderId="20" xfId="0" applyNumberFormat="1" applyFont="1" applyFill="1" applyBorder="1" applyAlignment="1">
      <alignment horizontal="center" vertical="center" shrinkToFit="1"/>
    </xf>
    <xf numFmtId="176" fontId="8" fillId="0" borderId="54" xfId="0" applyNumberFormat="1" applyFont="1" applyFill="1" applyBorder="1" applyAlignment="1">
      <alignment horizontal="center" vertical="center" shrinkToFit="1"/>
    </xf>
    <xf numFmtId="176" fontId="8" fillId="0" borderId="21" xfId="0" applyNumberFormat="1" applyFont="1" applyFill="1" applyBorder="1" applyAlignment="1">
      <alignment horizontal="center" vertical="center" shrinkToFit="1"/>
    </xf>
    <xf numFmtId="176" fontId="8" fillId="0" borderId="45" xfId="0" applyNumberFormat="1" applyFont="1" applyFill="1" applyBorder="1" applyAlignment="1">
      <alignment horizontal="center" vertical="center" shrinkToFit="1"/>
    </xf>
    <xf numFmtId="176" fontId="8" fillId="0" borderId="0" xfId="0" applyNumberFormat="1" applyFont="1" applyFill="1" applyBorder="1" applyAlignment="1">
      <alignment horizontal="center" vertical="center" shrinkToFit="1"/>
    </xf>
    <xf numFmtId="176" fontId="8" fillId="0" borderId="51" xfId="0" applyNumberFormat="1" applyFont="1" applyFill="1" applyBorder="1" applyAlignment="1">
      <alignment horizontal="center" vertical="center" shrinkToFit="1"/>
    </xf>
    <xf numFmtId="176" fontId="8" fillId="0" borderId="61" xfId="0" applyNumberFormat="1" applyFont="1" applyFill="1" applyBorder="1" applyAlignment="1">
      <alignment horizontal="center" vertical="center" shrinkToFit="1"/>
    </xf>
    <xf numFmtId="176" fontId="8" fillId="0" borderId="62" xfId="0" applyNumberFormat="1" applyFont="1" applyFill="1" applyBorder="1" applyAlignment="1">
      <alignment horizontal="center" vertical="center" shrinkToFit="1"/>
    </xf>
    <xf numFmtId="176" fontId="8" fillId="0" borderId="63" xfId="0" applyNumberFormat="1" applyFont="1" applyFill="1" applyBorder="1" applyAlignment="1">
      <alignment horizontal="center" vertical="center" shrinkToFit="1"/>
    </xf>
    <xf numFmtId="176" fontId="6" fillId="0" borderId="20" xfId="0" applyNumberFormat="1" applyFont="1" applyFill="1" applyBorder="1" applyAlignment="1" applyProtection="1">
      <alignment horizontal="center" vertical="center" shrinkToFit="1"/>
      <protection locked="0"/>
    </xf>
    <xf numFmtId="176" fontId="6" fillId="0" borderId="54" xfId="0" applyNumberFormat="1" applyFont="1" applyFill="1" applyBorder="1" applyAlignment="1" applyProtection="1">
      <alignment horizontal="center" vertical="center" shrinkToFit="1"/>
      <protection locked="0"/>
    </xf>
    <xf numFmtId="176" fontId="6" fillId="0" borderId="55" xfId="0" applyNumberFormat="1" applyFont="1" applyFill="1" applyBorder="1" applyAlignment="1" applyProtection="1">
      <alignment horizontal="center" vertical="center" shrinkToFit="1"/>
      <protection locked="0"/>
    </xf>
    <xf numFmtId="176" fontId="6" fillId="0" borderId="61" xfId="0" applyNumberFormat="1" applyFont="1" applyFill="1" applyBorder="1" applyAlignment="1" applyProtection="1">
      <alignment horizontal="center" vertical="center" shrinkToFit="1"/>
      <protection locked="0"/>
    </xf>
    <xf numFmtId="176" fontId="6" fillId="0" borderId="62" xfId="0" applyNumberFormat="1" applyFont="1" applyFill="1" applyBorder="1" applyAlignment="1" applyProtection="1">
      <alignment horizontal="center" vertical="center" shrinkToFit="1"/>
      <protection locked="0"/>
    </xf>
    <xf numFmtId="176" fontId="6" fillId="0" borderId="65" xfId="0" applyNumberFormat="1" applyFont="1" applyFill="1" applyBorder="1" applyAlignment="1" applyProtection="1">
      <alignment horizontal="center" vertical="center" shrinkToFit="1"/>
      <protection locked="0"/>
    </xf>
    <xf numFmtId="176" fontId="8" fillId="0" borderId="54"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8" fillId="0" borderId="68" xfId="0" applyNumberFormat="1" applyFont="1" applyFill="1" applyBorder="1" applyAlignment="1">
      <alignment horizontal="center" vertical="center" textRotation="255" shrinkToFit="1"/>
    </xf>
    <xf numFmtId="176" fontId="8" fillId="0" borderId="58" xfId="0" applyNumberFormat="1" applyFont="1" applyFill="1" applyBorder="1" applyAlignment="1">
      <alignment horizontal="center" vertical="center" textRotation="255" shrinkToFit="1"/>
    </xf>
    <xf numFmtId="176" fontId="8" fillId="0" borderId="60" xfId="0" applyNumberFormat="1" applyFont="1" applyFill="1" applyBorder="1" applyAlignment="1">
      <alignment horizontal="center" vertical="center" textRotation="255" shrinkToFit="1"/>
    </xf>
    <xf numFmtId="176" fontId="8" fillId="0" borderId="54" xfId="0" applyNumberFormat="1" applyFont="1" applyFill="1" applyBorder="1" applyAlignment="1" applyProtection="1">
      <alignment horizontal="center" vertical="center" shrinkToFit="1"/>
      <protection locked="0"/>
    </xf>
    <xf numFmtId="176" fontId="8" fillId="0" borderId="20" xfId="0" applyNumberFormat="1" applyFont="1" applyFill="1" applyBorder="1" applyAlignment="1">
      <alignment horizontal="left" vertical="center" shrinkToFit="1"/>
    </xf>
    <xf numFmtId="176" fontId="8" fillId="0" borderId="54" xfId="0" applyNumberFormat="1" applyFont="1" applyFill="1" applyBorder="1" applyAlignment="1">
      <alignment horizontal="left" vertical="center" shrinkToFit="1"/>
    </xf>
    <xf numFmtId="176" fontId="8" fillId="0" borderId="55" xfId="0" applyNumberFormat="1" applyFont="1" applyFill="1" applyBorder="1" applyAlignment="1">
      <alignment horizontal="left" vertical="center" shrinkToFit="1"/>
    </xf>
    <xf numFmtId="176" fontId="6" fillId="0" borderId="0" xfId="0" applyNumberFormat="1" applyFont="1" applyBorder="1" applyAlignment="1">
      <alignment horizontal="center" vertical="center"/>
    </xf>
    <xf numFmtId="176" fontId="6" fillId="0" borderId="51" xfId="0" applyNumberFormat="1" applyFont="1" applyBorder="1" applyAlignment="1">
      <alignment horizontal="center" vertical="center"/>
    </xf>
    <xf numFmtId="176" fontId="6" fillId="0" borderId="62" xfId="0" applyNumberFormat="1" applyFont="1" applyBorder="1" applyAlignment="1">
      <alignment horizontal="center" vertical="center"/>
    </xf>
    <xf numFmtId="176" fontId="6" fillId="0" borderId="63" xfId="0" applyNumberFormat="1" applyFont="1" applyBorder="1" applyAlignment="1">
      <alignment horizontal="center" vertical="center"/>
    </xf>
    <xf numFmtId="176" fontId="6" fillId="0" borderId="51" xfId="0" applyNumberFormat="1" applyFont="1" applyFill="1" applyBorder="1" applyAlignment="1" applyProtection="1">
      <alignment horizontal="center" vertical="center" shrinkToFit="1"/>
      <protection locked="0"/>
    </xf>
    <xf numFmtId="176" fontId="6" fillId="0" borderId="63" xfId="0" applyNumberFormat="1" applyFont="1" applyFill="1" applyBorder="1" applyAlignment="1" applyProtection="1">
      <alignment horizontal="center" vertical="center" shrinkToFit="1"/>
      <protection locked="0"/>
    </xf>
    <xf numFmtId="176" fontId="7" fillId="0" borderId="54" xfId="0" applyNumberFormat="1" applyFont="1" applyBorder="1" applyAlignment="1">
      <alignment horizontal="center" vertical="center" wrapText="1"/>
    </xf>
    <xf numFmtId="176" fontId="7" fillId="0" borderId="21" xfId="0" applyNumberFormat="1" applyFont="1" applyBorder="1" applyAlignment="1">
      <alignment horizontal="center" vertical="center" wrapText="1"/>
    </xf>
    <xf numFmtId="176" fontId="7" fillId="0" borderId="27" xfId="0" applyNumberFormat="1" applyFont="1" applyBorder="1" applyAlignment="1">
      <alignment horizontal="center" vertical="center" wrapText="1"/>
    </xf>
    <xf numFmtId="176" fontId="7" fillId="0" borderId="52" xfId="0" applyNumberFormat="1" applyFont="1" applyBorder="1" applyAlignment="1">
      <alignment horizontal="center" vertical="center" wrapText="1"/>
    </xf>
    <xf numFmtId="176" fontId="6" fillId="0" borderId="20" xfId="0" applyNumberFormat="1" applyFont="1" applyBorder="1" applyAlignment="1" applyProtection="1">
      <alignment horizontal="center" vertical="center" shrinkToFit="1"/>
      <protection locked="0"/>
    </xf>
    <xf numFmtId="176" fontId="6" fillId="0" borderId="54" xfId="0" applyNumberFormat="1" applyFont="1" applyBorder="1" applyAlignment="1" applyProtection="1">
      <alignment horizontal="center" vertical="center" shrinkToFit="1"/>
      <protection locked="0"/>
    </xf>
    <xf numFmtId="176" fontId="6" fillId="0" borderId="55" xfId="0" applyNumberFormat="1" applyFont="1" applyBorder="1" applyAlignment="1" applyProtection="1">
      <alignment horizontal="center" vertical="center" shrinkToFit="1"/>
      <protection locked="0"/>
    </xf>
    <xf numFmtId="176" fontId="6" fillId="0" borderId="38" xfId="0" applyNumberFormat="1" applyFont="1" applyBorder="1" applyAlignment="1" applyProtection="1">
      <alignment horizontal="center" vertical="center" shrinkToFit="1"/>
      <protection locked="0"/>
    </xf>
    <xf numFmtId="176" fontId="6" fillId="0" borderId="27" xfId="0" applyNumberFormat="1" applyFont="1" applyBorder="1" applyAlignment="1" applyProtection="1">
      <alignment horizontal="center" vertical="center" shrinkToFit="1"/>
      <protection locked="0"/>
    </xf>
    <xf numFmtId="176" fontId="6" fillId="0" borderId="28" xfId="0" applyNumberFormat="1" applyFont="1" applyBorder="1" applyAlignment="1" applyProtection="1">
      <alignment horizontal="center" vertical="center" shrinkToFit="1"/>
      <protection locked="0"/>
    </xf>
    <xf numFmtId="176" fontId="63" fillId="0" borderId="34" xfId="0" applyNumberFormat="1" applyFont="1" applyFill="1" applyBorder="1" applyAlignment="1">
      <alignment horizontal="center" vertical="center" textRotation="255" shrinkToFit="1"/>
    </xf>
    <xf numFmtId="176" fontId="63" fillId="0" borderId="35" xfId="0" applyNumberFormat="1" applyFont="1" applyFill="1" applyBorder="1" applyAlignment="1">
      <alignment horizontal="center" vertical="center" textRotation="255" shrinkToFit="1"/>
    </xf>
    <xf numFmtId="176" fontId="63" fillId="0" borderId="69" xfId="0" applyNumberFormat="1" applyFont="1" applyFill="1" applyBorder="1" applyAlignment="1">
      <alignment horizontal="center" vertical="center" textRotation="255" shrinkToFit="1"/>
    </xf>
    <xf numFmtId="176" fontId="63" fillId="0" borderId="57" xfId="0" applyNumberFormat="1" applyFont="1" applyFill="1" applyBorder="1" applyAlignment="1">
      <alignment horizontal="center" vertical="center" textRotation="255" shrinkToFit="1"/>
    </xf>
    <xf numFmtId="176" fontId="63" fillId="0" borderId="36" xfId="0" applyNumberFormat="1" applyFont="1" applyFill="1" applyBorder="1" applyAlignment="1">
      <alignment horizontal="center" vertical="center" textRotation="255" shrinkToFit="1"/>
    </xf>
    <xf numFmtId="176" fontId="63" fillId="0" borderId="37" xfId="0" applyNumberFormat="1" applyFont="1" applyFill="1" applyBorder="1" applyAlignment="1">
      <alignment horizontal="center" vertical="center" textRotation="255" shrinkToFit="1"/>
    </xf>
    <xf numFmtId="176" fontId="63" fillId="0" borderId="35" xfId="0" applyNumberFormat="1" applyFont="1" applyFill="1" applyBorder="1" applyAlignment="1" applyProtection="1">
      <alignment vertical="center" shrinkToFit="1"/>
      <protection locked="0"/>
    </xf>
    <xf numFmtId="176" fontId="63" fillId="0" borderId="50" xfId="0" applyNumberFormat="1" applyFont="1" applyFill="1" applyBorder="1" applyAlignment="1" applyProtection="1">
      <alignment vertical="center" shrinkToFit="1"/>
      <protection locked="0"/>
    </xf>
    <xf numFmtId="176" fontId="63" fillId="0" borderId="57" xfId="0" applyNumberFormat="1" applyFont="1" applyFill="1" applyBorder="1" applyAlignment="1" applyProtection="1">
      <alignment vertical="center" shrinkToFit="1"/>
      <protection locked="0"/>
    </xf>
    <xf numFmtId="176" fontId="63" fillId="0" borderId="68" xfId="0" applyNumberFormat="1" applyFont="1" applyFill="1" applyBorder="1" applyAlignment="1" applyProtection="1">
      <alignment vertical="center" shrinkToFit="1"/>
      <protection locked="0"/>
    </xf>
    <xf numFmtId="176" fontId="63" fillId="0" borderId="70" xfId="0" applyNumberFormat="1" applyFont="1" applyFill="1" applyBorder="1" applyAlignment="1" applyProtection="1">
      <alignment vertical="center" shrinkToFit="1"/>
      <protection locked="0"/>
    </xf>
    <xf numFmtId="176" fontId="72" fillId="0" borderId="20" xfId="0" applyNumberFormat="1" applyFont="1" applyFill="1" applyBorder="1" applyAlignment="1" applyProtection="1">
      <alignment horizontal="center" vertical="center" shrinkToFit="1"/>
      <protection/>
    </xf>
    <xf numFmtId="176" fontId="72" fillId="0" borderId="54" xfId="0" applyNumberFormat="1" applyFont="1" applyFill="1" applyBorder="1" applyAlignment="1" applyProtection="1">
      <alignment horizontal="center" vertical="center" shrinkToFit="1"/>
      <protection/>
    </xf>
    <xf numFmtId="176" fontId="72" fillId="0" borderId="38" xfId="0" applyNumberFormat="1" applyFont="1" applyFill="1" applyBorder="1" applyAlignment="1" applyProtection="1">
      <alignment horizontal="center" vertical="center" shrinkToFit="1"/>
      <protection/>
    </xf>
    <xf numFmtId="176" fontId="72" fillId="0" borderId="27" xfId="0" applyNumberFormat="1" applyFont="1" applyFill="1" applyBorder="1" applyAlignment="1" applyProtection="1">
      <alignment horizontal="center" vertical="center" shrinkToFit="1"/>
      <protection/>
    </xf>
    <xf numFmtId="176" fontId="63" fillId="0" borderId="54" xfId="0" applyNumberFormat="1" applyFont="1" applyFill="1" applyBorder="1" applyAlignment="1" applyProtection="1">
      <alignment horizontal="center" vertical="center" shrinkToFit="1"/>
      <protection locked="0"/>
    </xf>
    <xf numFmtId="176" fontId="63" fillId="0" borderId="55" xfId="0" applyNumberFormat="1" applyFont="1" applyFill="1" applyBorder="1" applyAlignment="1" applyProtection="1">
      <alignment horizontal="center" vertical="center" shrinkToFit="1"/>
      <protection locked="0"/>
    </xf>
    <xf numFmtId="176" fontId="63" fillId="0" borderId="27" xfId="0" applyNumberFormat="1" applyFont="1" applyFill="1" applyBorder="1" applyAlignment="1" applyProtection="1">
      <alignment horizontal="center" vertical="center" shrinkToFit="1"/>
      <protection locked="0"/>
    </xf>
    <xf numFmtId="176" fontId="63" fillId="0" borderId="28" xfId="0" applyNumberFormat="1" applyFont="1" applyFill="1" applyBorder="1" applyAlignment="1" applyProtection="1">
      <alignment horizontal="center" vertical="center" shrinkToFit="1"/>
      <protection locked="0"/>
    </xf>
    <xf numFmtId="176" fontId="17" fillId="0" borderId="30" xfId="0" applyNumberFormat="1" applyFont="1" applyBorder="1" applyAlignment="1">
      <alignment horizontal="center" vertical="center" textRotation="255" wrapText="1"/>
    </xf>
    <xf numFmtId="176" fontId="17" fillId="0" borderId="56" xfId="0" applyNumberFormat="1" applyFont="1" applyBorder="1" applyAlignment="1">
      <alignment horizontal="center" vertical="center" textRotation="255" wrapText="1"/>
    </xf>
    <xf numFmtId="176" fontId="17" fillId="0" borderId="24" xfId="0" applyNumberFormat="1" applyFont="1" applyBorder="1" applyAlignment="1">
      <alignment horizontal="center" vertical="center" textRotation="255" wrapText="1"/>
    </xf>
    <xf numFmtId="176" fontId="17" fillId="0" borderId="51" xfId="0" applyNumberFormat="1" applyFont="1" applyBorder="1" applyAlignment="1">
      <alignment horizontal="center" vertical="center" textRotation="255" wrapText="1"/>
    </xf>
    <xf numFmtId="176" fontId="17" fillId="0" borderId="71" xfId="0" applyNumberFormat="1" applyFont="1" applyBorder="1" applyAlignment="1">
      <alignment horizontal="center" vertical="center" textRotation="255" wrapText="1"/>
    </xf>
    <xf numFmtId="176" fontId="17" fillId="0" borderId="63" xfId="0" applyNumberFormat="1" applyFont="1" applyBorder="1" applyAlignment="1">
      <alignment horizontal="center" vertical="center" textRotation="255" wrapText="1"/>
    </xf>
    <xf numFmtId="176" fontId="6" fillId="0" borderId="22" xfId="0" applyNumberFormat="1" applyFont="1" applyFill="1" applyBorder="1" applyAlignment="1" applyProtection="1">
      <alignment horizontal="center" vertical="center"/>
      <protection locked="0"/>
    </xf>
    <xf numFmtId="176" fontId="6" fillId="0" borderId="23" xfId="0" applyNumberFormat="1" applyFont="1" applyFill="1" applyBorder="1" applyAlignment="1" applyProtection="1">
      <alignment horizontal="center" vertical="center"/>
      <protection locked="0"/>
    </xf>
    <xf numFmtId="176" fontId="6" fillId="0" borderId="72" xfId="0" applyNumberFormat="1" applyFont="1" applyFill="1" applyBorder="1" applyAlignment="1" applyProtection="1">
      <alignment horizontal="center" vertical="center"/>
      <protection locked="0"/>
    </xf>
    <xf numFmtId="176" fontId="6" fillId="0" borderId="73" xfId="0" applyNumberFormat="1" applyFont="1" applyFill="1" applyBorder="1" applyAlignment="1" applyProtection="1">
      <alignment horizontal="center" vertical="center"/>
      <protection locked="0"/>
    </xf>
    <xf numFmtId="176" fontId="8" fillId="0" borderId="23" xfId="0" applyNumberFormat="1" applyFont="1" applyFill="1" applyBorder="1" applyAlignment="1" applyProtection="1">
      <alignment horizontal="center" vertical="center" wrapText="1"/>
      <protection/>
    </xf>
    <xf numFmtId="176" fontId="8" fillId="0" borderId="73" xfId="0" applyNumberFormat="1" applyFont="1" applyFill="1" applyBorder="1" applyAlignment="1" applyProtection="1">
      <alignment horizontal="center" vertical="center" wrapText="1"/>
      <protection/>
    </xf>
    <xf numFmtId="176" fontId="6" fillId="0" borderId="23" xfId="0" applyNumberFormat="1" applyFont="1" applyFill="1" applyBorder="1" applyAlignment="1" applyProtection="1">
      <alignment horizontal="center" vertical="center"/>
      <protection/>
    </xf>
    <xf numFmtId="176" fontId="6" fillId="0" borderId="73" xfId="0" applyNumberFormat="1" applyFont="1" applyFill="1" applyBorder="1" applyAlignment="1" applyProtection="1">
      <alignment horizontal="center" vertical="center"/>
      <protection/>
    </xf>
    <xf numFmtId="176" fontId="6" fillId="0" borderId="67" xfId="0" applyNumberFormat="1" applyFont="1" applyFill="1" applyBorder="1" applyAlignment="1" applyProtection="1">
      <alignment horizontal="center" vertical="center"/>
      <protection/>
    </xf>
    <xf numFmtId="176" fontId="6" fillId="0" borderId="74" xfId="0" applyNumberFormat="1" applyFont="1" applyFill="1" applyBorder="1" applyAlignment="1" applyProtection="1">
      <alignment horizontal="center" vertical="center"/>
      <protection/>
    </xf>
    <xf numFmtId="176" fontId="13" fillId="0" borderId="72" xfId="0" applyNumberFormat="1" applyFont="1" applyBorder="1" applyAlignment="1">
      <alignment horizontal="center" vertical="center" wrapText="1"/>
    </xf>
    <xf numFmtId="176" fontId="13" fillId="0" borderId="73" xfId="0" applyNumberFormat="1" applyFont="1" applyBorder="1" applyAlignment="1">
      <alignment horizontal="center" vertical="center" wrapText="1"/>
    </xf>
    <xf numFmtId="176" fontId="0" fillId="0" borderId="73" xfId="0" applyNumberFormat="1" applyFont="1" applyBorder="1" applyAlignment="1" applyProtection="1">
      <alignment horizontal="center" vertical="center"/>
      <protection locked="0"/>
    </xf>
    <xf numFmtId="176" fontId="0" fillId="0" borderId="74" xfId="0" applyNumberFormat="1" applyFont="1" applyBorder="1" applyAlignment="1" applyProtection="1">
      <alignment horizontal="center" vertical="center"/>
      <protection locked="0"/>
    </xf>
    <xf numFmtId="176" fontId="17" fillId="0" borderId="53" xfId="0" applyNumberFormat="1" applyFont="1" applyBorder="1" applyAlignment="1">
      <alignment horizontal="center" vertical="center" textRotation="255" wrapText="1"/>
    </xf>
    <xf numFmtId="176" fontId="17" fillId="0" borderId="21" xfId="0" applyNumberFormat="1" applyFont="1" applyBorder="1" applyAlignment="1">
      <alignment horizontal="center" vertical="center" textRotation="255" wrapText="1"/>
    </xf>
    <xf numFmtId="176" fontId="17" fillId="0" borderId="26" xfId="0" applyNumberFormat="1" applyFont="1" applyBorder="1" applyAlignment="1">
      <alignment horizontal="center" vertical="center" textRotation="255" wrapText="1"/>
    </xf>
    <xf numFmtId="176" fontId="17" fillId="0" borderId="52" xfId="0" applyNumberFormat="1" applyFont="1" applyBorder="1" applyAlignment="1">
      <alignment horizontal="center" vertical="center" textRotation="255" wrapText="1"/>
    </xf>
    <xf numFmtId="176" fontId="6" fillId="0" borderId="20" xfId="0" applyNumberFormat="1" applyFont="1" applyFill="1" applyBorder="1" applyAlignment="1" applyProtection="1">
      <alignment horizontal="center" vertical="center"/>
      <protection locked="0"/>
    </xf>
    <xf numFmtId="176" fontId="6" fillId="0" borderId="54" xfId="0" applyNumberFormat="1" applyFont="1" applyFill="1" applyBorder="1" applyAlignment="1" applyProtection="1">
      <alignment horizontal="center" vertical="center"/>
      <protection locked="0"/>
    </xf>
    <xf numFmtId="176" fontId="6" fillId="0" borderId="45"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6" fillId="0" borderId="34" xfId="0" applyNumberFormat="1" applyFont="1" applyBorder="1" applyAlignment="1">
      <alignment horizontal="center" vertical="center" wrapText="1"/>
    </xf>
    <xf numFmtId="176" fontId="6" fillId="0" borderId="35" xfId="0" applyNumberFormat="1" applyFont="1" applyBorder="1" applyAlignment="1">
      <alignment horizontal="center" vertical="center" wrapText="1"/>
    </xf>
    <xf numFmtId="176" fontId="6" fillId="0" borderId="69" xfId="0" applyNumberFormat="1" applyFont="1" applyBorder="1" applyAlignment="1">
      <alignment horizontal="center" vertical="center" wrapText="1"/>
    </xf>
    <xf numFmtId="176" fontId="6" fillId="0" borderId="57" xfId="0" applyNumberFormat="1" applyFont="1" applyBorder="1" applyAlignment="1">
      <alignment horizontal="center" vertical="center" wrapText="1"/>
    </xf>
    <xf numFmtId="176" fontId="6" fillId="0" borderId="36" xfId="0" applyNumberFormat="1" applyFont="1" applyBorder="1" applyAlignment="1">
      <alignment horizontal="center" vertical="center" wrapText="1"/>
    </xf>
    <xf numFmtId="176" fontId="6" fillId="0" borderId="37" xfId="0" applyNumberFormat="1" applyFont="1" applyBorder="1" applyAlignment="1">
      <alignment horizontal="center" vertical="center" wrapText="1"/>
    </xf>
    <xf numFmtId="49" fontId="63" fillId="0" borderId="23" xfId="0" applyNumberFormat="1" applyFont="1" applyFill="1" applyBorder="1" applyAlignment="1" applyProtection="1">
      <alignment horizontal="center" vertical="center"/>
      <protection locked="0"/>
    </xf>
    <xf numFmtId="176" fontId="63" fillId="0" borderId="23" xfId="0" applyNumberFormat="1" applyFont="1" applyFill="1" applyBorder="1" applyAlignment="1">
      <alignment horizontal="center" vertical="center"/>
    </xf>
    <xf numFmtId="176" fontId="63" fillId="0" borderId="67" xfId="0" applyNumberFormat="1" applyFont="1" applyFill="1" applyBorder="1" applyAlignment="1">
      <alignment horizontal="center" vertical="center"/>
    </xf>
    <xf numFmtId="176" fontId="6" fillId="0" borderId="57" xfId="0" applyNumberFormat="1" applyFont="1" applyFill="1" applyBorder="1" applyAlignment="1" applyProtection="1">
      <alignment horizontal="left" vertical="center" wrapText="1"/>
      <protection locked="0"/>
    </xf>
    <xf numFmtId="176" fontId="6" fillId="0" borderId="64" xfId="0" applyNumberFormat="1" applyFont="1" applyFill="1" applyBorder="1" applyAlignment="1" applyProtection="1">
      <alignment horizontal="left" vertical="center" wrapText="1"/>
      <protection locked="0"/>
    </xf>
    <xf numFmtId="176" fontId="6" fillId="0" borderId="57" xfId="0" applyNumberFormat="1" applyFont="1" applyBorder="1" applyAlignment="1">
      <alignment horizontal="center" vertical="center" shrinkToFit="1"/>
    </xf>
    <xf numFmtId="176" fontId="6" fillId="0" borderId="37" xfId="0" applyNumberFormat="1" applyFont="1" applyBorder="1" applyAlignment="1">
      <alignment horizontal="center" vertical="center" shrinkToFit="1"/>
    </xf>
    <xf numFmtId="176" fontId="6" fillId="0" borderId="57" xfId="0" applyNumberFormat="1" applyFont="1" applyFill="1" applyBorder="1" applyAlignment="1" applyProtection="1">
      <alignment horizontal="center" vertical="center"/>
      <protection locked="0"/>
    </xf>
    <xf numFmtId="176" fontId="6" fillId="0" borderId="37" xfId="0" applyNumberFormat="1" applyFont="1" applyFill="1" applyBorder="1" applyAlignment="1" applyProtection="1">
      <alignment horizontal="center" vertical="center"/>
      <protection locked="0"/>
    </xf>
    <xf numFmtId="176" fontId="6" fillId="0" borderId="62" xfId="0" applyNumberFormat="1" applyFont="1" applyFill="1" applyBorder="1" applyAlignment="1" applyProtection="1">
      <alignment horizontal="center" vertical="center"/>
      <protection locked="0"/>
    </xf>
    <xf numFmtId="176" fontId="6" fillId="0" borderId="65" xfId="0" applyNumberFormat="1" applyFont="1" applyFill="1" applyBorder="1" applyAlignment="1" applyProtection="1">
      <alignment horizontal="center" vertical="center"/>
      <protection locked="0"/>
    </xf>
    <xf numFmtId="176" fontId="6" fillId="0" borderId="57" xfId="0" applyNumberFormat="1" applyFont="1" applyBorder="1" applyAlignment="1">
      <alignment horizontal="center" vertical="center" textRotation="255" shrinkToFit="1"/>
    </xf>
    <xf numFmtId="176" fontId="6" fillId="0" borderId="37" xfId="0" applyNumberFormat="1" applyFont="1" applyBorder="1" applyAlignment="1">
      <alignment horizontal="center" vertical="center" textRotation="255" shrinkToFit="1"/>
    </xf>
    <xf numFmtId="176" fontId="17" fillId="0" borderId="57" xfId="0" applyNumberFormat="1" applyFont="1" applyBorder="1" applyAlignment="1">
      <alignment horizontal="center" vertical="center" wrapText="1" shrinkToFit="1"/>
    </xf>
    <xf numFmtId="176" fontId="17" fillId="0" borderId="57" xfId="0" applyNumberFormat="1" applyFont="1" applyBorder="1" applyAlignment="1">
      <alignment horizontal="center" vertical="center" shrinkToFit="1"/>
    </xf>
    <xf numFmtId="176" fontId="17" fillId="0" borderId="37" xfId="0" applyNumberFormat="1" applyFont="1" applyBorder="1" applyAlignment="1">
      <alignment horizontal="center" vertical="center" shrinkToFit="1"/>
    </xf>
    <xf numFmtId="176" fontId="6" fillId="0" borderId="38" xfId="0" applyNumberFormat="1" applyFont="1" applyFill="1" applyBorder="1" applyAlignment="1" applyProtection="1">
      <alignment horizontal="center" vertical="center" shrinkToFit="1"/>
      <protection locked="0"/>
    </xf>
    <xf numFmtId="176" fontId="6" fillId="0" borderId="27" xfId="0" applyNumberFormat="1" applyFont="1" applyFill="1" applyBorder="1" applyAlignment="1" applyProtection="1">
      <alignment horizontal="center" vertical="center" shrinkToFit="1"/>
      <protection locked="0"/>
    </xf>
    <xf numFmtId="176" fontId="6" fillId="0" borderId="28" xfId="0" applyNumberFormat="1" applyFont="1" applyFill="1" applyBorder="1" applyAlignment="1" applyProtection="1">
      <alignment horizontal="center" vertical="center" shrinkToFit="1"/>
      <protection locked="0"/>
    </xf>
    <xf numFmtId="176" fontId="63" fillId="0" borderId="0" xfId="0" applyNumberFormat="1" applyFont="1" applyFill="1" applyBorder="1" applyAlignment="1">
      <alignment horizontal="center" vertical="center"/>
    </xf>
    <xf numFmtId="176" fontId="6" fillId="0" borderId="0" xfId="0" applyNumberFormat="1" applyFont="1" applyAlignment="1">
      <alignment vertical="center"/>
    </xf>
    <xf numFmtId="176" fontId="63" fillId="0" borderId="0" xfId="0"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27" xfId="0"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shrinkToFit="1"/>
      <protection locked="0"/>
    </xf>
    <xf numFmtId="176" fontId="6" fillId="0" borderId="0" xfId="0" applyNumberFormat="1" applyFont="1" applyAlignment="1">
      <alignment horizontal="center" vertical="center"/>
    </xf>
    <xf numFmtId="176" fontId="6" fillId="0" borderId="0" xfId="0" applyNumberFormat="1" applyFont="1" applyAlignment="1">
      <alignment horizontal="left" vertical="center"/>
    </xf>
    <xf numFmtId="0" fontId="67" fillId="0" borderId="0" xfId="0" applyFont="1" applyFill="1" applyBorder="1" applyAlignment="1">
      <alignment horizontal="center" vertical="center"/>
    </xf>
    <xf numFmtId="0" fontId="67" fillId="0" borderId="0" xfId="0" applyFont="1" applyFill="1" applyBorder="1" applyAlignment="1" applyProtection="1">
      <alignment horizontal="center" vertical="center"/>
      <protection locked="0"/>
    </xf>
    <xf numFmtId="176" fontId="6" fillId="0" borderId="69" xfId="0" applyNumberFormat="1" applyFont="1" applyBorder="1" applyAlignment="1">
      <alignment horizontal="center" vertical="center"/>
    </xf>
    <xf numFmtId="176" fontId="6" fillId="0" borderId="57" xfId="0" applyNumberFormat="1" applyFont="1" applyBorder="1" applyAlignment="1">
      <alignment horizontal="center" vertical="center"/>
    </xf>
    <xf numFmtId="176" fontId="6" fillId="0" borderId="35" xfId="0" applyNumberFormat="1" applyFont="1" applyBorder="1" applyAlignment="1">
      <alignment horizontal="center" vertical="center" textRotation="255" shrinkToFit="1"/>
    </xf>
    <xf numFmtId="0" fontId="12" fillId="38" borderId="18" xfId="0" applyNumberFormat="1" applyFont="1" applyFill="1" applyBorder="1" applyAlignment="1" applyProtection="1">
      <alignment horizontal="center" vertical="center"/>
      <protection/>
    </xf>
    <xf numFmtId="0" fontId="12" fillId="38" borderId="29" xfId="0" applyNumberFormat="1" applyFont="1" applyFill="1" applyBorder="1" applyAlignment="1" applyProtection="1">
      <alignment horizontal="center" vertical="center"/>
      <protection/>
    </xf>
    <xf numFmtId="0" fontId="12" fillId="38" borderId="45" xfId="0" applyNumberFormat="1" applyFont="1" applyFill="1" applyBorder="1" applyAlignment="1" applyProtection="1">
      <alignment horizontal="center" vertical="center"/>
      <protection/>
    </xf>
    <xf numFmtId="0" fontId="12" fillId="38" borderId="0" xfId="0" applyNumberFormat="1" applyFont="1" applyFill="1" applyBorder="1" applyAlignment="1" applyProtection="1">
      <alignment horizontal="center" vertical="center"/>
      <protection/>
    </xf>
    <xf numFmtId="0" fontId="12" fillId="38" borderId="38" xfId="0" applyNumberFormat="1" applyFont="1" applyFill="1" applyBorder="1" applyAlignment="1" applyProtection="1">
      <alignment horizontal="center" vertical="center"/>
      <protection/>
    </xf>
    <xf numFmtId="0" fontId="12" fillId="38" borderId="27" xfId="0" applyNumberFormat="1" applyFont="1" applyFill="1" applyBorder="1" applyAlignment="1" applyProtection="1">
      <alignment horizontal="center" vertical="center"/>
      <protection/>
    </xf>
    <xf numFmtId="176" fontId="6" fillId="39" borderId="29" xfId="0" applyNumberFormat="1" applyFont="1" applyFill="1" applyBorder="1" applyAlignment="1" applyProtection="1">
      <alignment horizontal="center" vertical="center" shrinkToFit="1"/>
      <protection/>
    </xf>
    <xf numFmtId="176" fontId="6" fillId="39" borderId="19" xfId="0" applyNumberFormat="1" applyFont="1" applyFill="1" applyBorder="1" applyAlignment="1" applyProtection="1">
      <alignment horizontal="center" vertical="center" shrinkToFit="1"/>
      <protection/>
    </xf>
    <xf numFmtId="176" fontId="6" fillId="39" borderId="0" xfId="0" applyNumberFormat="1" applyFont="1" applyFill="1" applyBorder="1" applyAlignment="1" applyProtection="1">
      <alignment horizontal="center" vertical="center" shrinkToFit="1"/>
      <protection/>
    </xf>
    <xf numFmtId="176" fontId="6" fillId="39" borderId="25" xfId="0" applyNumberFormat="1" applyFont="1" applyFill="1" applyBorder="1" applyAlignment="1" applyProtection="1">
      <alignment horizontal="center" vertical="center" shrinkToFit="1"/>
      <protection/>
    </xf>
    <xf numFmtId="176" fontId="6" fillId="39" borderId="27" xfId="0" applyNumberFormat="1" applyFont="1" applyFill="1" applyBorder="1" applyAlignment="1" applyProtection="1">
      <alignment horizontal="center" vertical="center" shrinkToFit="1"/>
      <protection/>
    </xf>
    <xf numFmtId="176" fontId="6" fillId="39" borderId="28" xfId="0" applyNumberFormat="1" applyFont="1" applyFill="1" applyBorder="1" applyAlignment="1" applyProtection="1">
      <alignment horizontal="center" vertical="center" shrinkToFit="1"/>
      <protection/>
    </xf>
    <xf numFmtId="0" fontId="0" fillId="0" borderId="46" xfId="0" applyBorder="1" applyAlignment="1" applyProtection="1">
      <alignment horizontal="center" vertical="center"/>
      <protection locked="0"/>
    </xf>
    <xf numFmtId="176" fontId="7" fillId="38" borderId="40" xfId="0" applyNumberFormat="1" applyFont="1" applyFill="1" applyBorder="1" applyAlignment="1" applyProtection="1">
      <alignment horizontal="center" vertical="center"/>
      <protection/>
    </xf>
    <xf numFmtId="176" fontId="7" fillId="38" borderId="49" xfId="0" applyNumberFormat="1" applyFont="1" applyFill="1" applyBorder="1" applyAlignment="1" applyProtection="1">
      <alignment horizontal="center" vertical="center"/>
      <protection/>
    </xf>
    <xf numFmtId="176" fontId="7" fillId="38" borderId="34" xfId="0" applyNumberFormat="1" applyFont="1" applyFill="1" applyBorder="1" applyAlignment="1" applyProtection="1">
      <alignment horizontal="center" vertical="center"/>
      <protection/>
    </xf>
    <xf numFmtId="176" fontId="7" fillId="38" borderId="35" xfId="0" applyNumberFormat="1" applyFont="1" applyFill="1" applyBorder="1" applyAlignment="1" applyProtection="1">
      <alignment horizontal="center" vertical="center"/>
      <protection/>
    </xf>
    <xf numFmtId="176" fontId="7" fillId="38" borderId="50" xfId="0" applyNumberFormat="1" applyFont="1" applyFill="1" applyBorder="1" applyAlignment="1" applyProtection="1">
      <alignment horizontal="center" vertical="center"/>
      <protection/>
    </xf>
    <xf numFmtId="176" fontId="6" fillId="38" borderId="24" xfId="0" applyNumberFormat="1" applyFont="1" applyFill="1" applyBorder="1" applyAlignment="1" applyProtection="1">
      <alignment horizontal="center" vertical="center" wrapText="1"/>
      <protection/>
    </xf>
    <xf numFmtId="176" fontId="6" fillId="38" borderId="0" xfId="0" applyNumberFormat="1" applyFont="1" applyFill="1" applyBorder="1" applyAlignment="1" applyProtection="1">
      <alignment horizontal="center" vertical="center" wrapText="1"/>
      <protection/>
    </xf>
    <xf numFmtId="176" fontId="6" fillId="38" borderId="51" xfId="0" applyNumberFormat="1" applyFont="1" applyFill="1" applyBorder="1" applyAlignment="1" applyProtection="1">
      <alignment horizontal="center" vertical="center" wrapText="1"/>
      <protection/>
    </xf>
    <xf numFmtId="176" fontId="6" fillId="38" borderId="26" xfId="0" applyNumberFormat="1" applyFont="1" applyFill="1" applyBorder="1" applyAlignment="1" applyProtection="1">
      <alignment horizontal="center" vertical="center" wrapText="1"/>
      <protection/>
    </xf>
    <xf numFmtId="176" fontId="6" fillId="38" borderId="27" xfId="0" applyNumberFormat="1" applyFont="1" applyFill="1" applyBorder="1" applyAlignment="1" applyProtection="1">
      <alignment horizontal="center" vertical="center" wrapText="1"/>
      <protection/>
    </xf>
    <xf numFmtId="176" fontId="6" fillId="38" borderId="52" xfId="0" applyNumberFormat="1" applyFont="1" applyFill="1" applyBorder="1" applyAlignment="1" applyProtection="1">
      <alignment horizontal="center" vertical="center" wrapText="1"/>
      <protection/>
    </xf>
    <xf numFmtId="176" fontId="0" fillId="38" borderId="45" xfId="0" applyNumberFormat="1" applyFont="1" applyFill="1" applyBorder="1" applyAlignment="1" applyProtection="1">
      <alignment horizontal="center" vertical="center" shrinkToFit="1"/>
      <protection/>
    </xf>
    <xf numFmtId="176" fontId="0" fillId="38" borderId="0" xfId="0" applyNumberFormat="1" applyFont="1" applyFill="1" applyBorder="1" applyAlignment="1" applyProtection="1">
      <alignment horizontal="center" vertical="center" shrinkToFit="1"/>
      <protection/>
    </xf>
    <xf numFmtId="176" fontId="0" fillId="38" borderId="25" xfId="0" applyNumberFormat="1" applyFont="1" applyFill="1" applyBorder="1" applyAlignment="1" applyProtection="1">
      <alignment horizontal="center" vertical="center" shrinkToFit="1"/>
      <protection/>
    </xf>
    <xf numFmtId="176" fontId="0" fillId="38" borderId="38" xfId="0" applyNumberFormat="1" applyFont="1" applyFill="1" applyBorder="1" applyAlignment="1" applyProtection="1">
      <alignment horizontal="center" vertical="center" shrinkToFit="1"/>
      <protection/>
    </xf>
    <xf numFmtId="176" fontId="0" fillId="38" borderId="27" xfId="0" applyNumberFormat="1" applyFont="1" applyFill="1" applyBorder="1" applyAlignment="1" applyProtection="1">
      <alignment horizontal="center" vertical="center" shrinkToFit="1"/>
      <protection/>
    </xf>
    <xf numFmtId="176" fontId="0" fillId="38" borderId="28" xfId="0" applyNumberFormat="1" applyFont="1" applyFill="1" applyBorder="1" applyAlignment="1" applyProtection="1">
      <alignment horizontal="center" vertical="center" shrinkToFit="1"/>
      <protection/>
    </xf>
    <xf numFmtId="176" fontId="9" fillId="38" borderId="53" xfId="0" applyNumberFormat="1" applyFont="1" applyFill="1" applyBorder="1" applyAlignment="1" applyProtection="1">
      <alignment horizontal="left" vertical="top" wrapText="1" shrinkToFit="1"/>
      <protection/>
    </xf>
    <xf numFmtId="176" fontId="9" fillId="38" borderId="54" xfId="0" applyNumberFormat="1" applyFont="1" applyFill="1" applyBorder="1" applyAlignment="1" applyProtection="1">
      <alignment horizontal="left" vertical="top" wrapText="1" shrinkToFit="1"/>
      <protection/>
    </xf>
    <xf numFmtId="176" fontId="9" fillId="38" borderId="55" xfId="0" applyNumberFormat="1" applyFont="1" applyFill="1" applyBorder="1" applyAlignment="1" applyProtection="1">
      <alignment horizontal="left" vertical="top" wrapText="1" shrinkToFit="1"/>
      <protection/>
    </xf>
    <xf numFmtId="176" fontId="0" fillId="38" borderId="18" xfId="0" applyNumberFormat="1" applyFont="1" applyFill="1" applyBorder="1" applyAlignment="1" applyProtection="1">
      <alignment horizontal="center" vertical="center" shrinkToFit="1"/>
      <protection/>
    </xf>
    <xf numFmtId="176" fontId="0" fillId="38" borderId="29" xfId="0" applyNumberFormat="1" applyFont="1" applyFill="1" applyBorder="1" applyAlignment="1" applyProtection="1">
      <alignment horizontal="center" vertical="center" shrinkToFit="1"/>
      <protection/>
    </xf>
    <xf numFmtId="176" fontId="6" fillId="38" borderId="30" xfId="0" applyNumberFormat="1" applyFont="1" applyFill="1" applyBorder="1" applyAlignment="1" applyProtection="1">
      <alignment horizontal="center" vertical="center" wrapText="1"/>
      <protection/>
    </xf>
    <xf numFmtId="176" fontId="6" fillId="38" borderId="29" xfId="0" applyNumberFormat="1" applyFont="1" applyFill="1" applyBorder="1" applyAlignment="1" applyProtection="1">
      <alignment horizontal="center" vertical="center" wrapText="1"/>
      <protection/>
    </xf>
    <xf numFmtId="176" fontId="6" fillId="38" borderId="56" xfId="0" applyNumberFormat="1" applyFont="1" applyFill="1" applyBorder="1" applyAlignment="1" applyProtection="1">
      <alignment horizontal="center" vertical="center" wrapText="1"/>
      <protection/>
    </xf>
    <xf numFmtId="176" fontId="0" fillId="38" borderId="19" xfId="0" applyNumberFormat="1" applyFont="1" applyFill="1" applyBorder="1" applyAlignment="1" applyProtection="1">
      <alignment horizontal="center" vertical="center" shrinkToFit="1"/>
      <protection/>
    </xf>
    <xf numFmtId="176" fontId="13" fillId="38" borderId="72" xfId="0" applyNumberFormat="1" applyFont="1" applyFill="1" applyBorder="1" applyAlignment="1" applyProtection="1">
      <alignment horizontal="center" vertical="center" wrapText="1"/>
      <protection/>
    </xf>
    <xf numFmtId="176" fontId="13" fillId="38" borderId="73" xfId="0" applyNumberFormat="1" applyFont="1" applyFill="1" applyBorder="1" applyAlignment="1" applyProtection="1">
      <alignment horizontal="center" vertical="center" wrapText="1"/>
      <protection/>
    </xf>
    <xf numFmtId="176" fontId="7" fillId="38" borderId="29" xfId="0" applyNumberFormat="1" applyFont="1" applyFill="1" applyBorder="1" applyAlignment="1" applyProtection="1">
      <alignment horizontal="center" vertical="center" shrinkToFit="1"/>
      <protection/>
    </xf>
    <xf numFmtId="176" fontId="6" fillId="38" borderId="34" xfId="0" applyNumberFormat="1" applyFont="1" applyFill="1" applyBorder="1" applyAlignment="1" applyProtection="1">
      <alignment horizontal="center" vertical="center"/>
      <protection/>
    </xf>
    <xf numFmtId="176" fontId="6" fillId="38" borderId="35" xfId="0" applyNumberFormat="1" applyFont="1" applyFill="1" applyBorder="1" applyAlignment="1" applyProtection="1">
      <alignment horizontal="center" vertical="center"/>
      <protection/>
    </xf>
    <xf numFmtId="176" fontId="6" fillId="38" borderId="69" xfId="0" applyNumberFormat="1" applyFont="1" applyFill="1" applyBorder="1" applyAlignment="1" applyProtection="1">
      <alignment horizontal="center" vertical="center"/>
      <protection/>
    </xf>
    <xf numFmtId="176" fontId="6" fillId="38" borderId="57" xfId="0" applyNumberFormat="1" applyFont="1" applyFill="1" applyBorder="1" applyAlignment="1" applyProtection="1">
      <alignment horizontal="center" vertical="center"/>
      <protection/>
    </xf>
    <xf numFmtId="176" fontId="6" fillId="38" borderId="36" xfId="0" applyNumberFormat="1" applyFont="1" applyFill="1" applyBorder="1" applyAlignment="1" applyProtection="1">
      <alignment horizontal="center" vertical="center"/>
      <protection/>
    </xf>
    <xf numFmtId="176" fontId="6" fillId="38" borderId="37" xfId="0" applyNumberFormat="1" applyFont="1" applyFill="1" applyBorder="1" applyAlignment="1" applyProtection="1">
      <alignment horizontal="center" vertical="center"/>
      <protection/>
    </xf>
    <xf numFmtId="176" fontId="6" fillId="38" borderId="57" xfId="0" applyNumberFormat="1" applyFont="1" applyFill="1" applyBorder="1" applyAlignment="1" applyProtection="1">
      <alignment horizontal="center" vertical="center" textRotation="255" shrinkToFit="1"/>
      <protection/>
    </xf>
    <xf numFmtId="176" fontId="6" fillId="38" borderId="37" xfId="0" applyNumberFormat="1" applyFont="1" applyFill="1" applyBorder="1" applyAlignment="1" applyProtection="1">
      <alignment horizontal="center" vertical="center" textRotation="255" shrinkToFit="1"/>
      <protection/>
    </xf>
    <xf numFmtId="176" fontId="17" fillId="38" borderId="30" xfId="0" applyNumberFormat="1" applyFont="1" applyFill="1" applyBorder="1" applyAlignment="1" applyProtection="1">
      <alignment horizontal="center" vertical="center" textRotation="255" wrapText="1"/>
      <protection/>
    </xf>
    <xf numFmtId="176" fontId="17" fillId="38" borderId="56" xfId="0" applyNumberFormat="1" applyFont="1" applyFill="1" applyBorder="1" applyAlignment="1" applyProtection="1">
      <alignment horizontal="center" vertical="center" textRotation="255" wrapText="1"/>
      <protection/>
    </xf>
    <xf numFmtId="176" fontId="17" fillId="38" borderId="24" xfId="0" applyNumberFormat="1" applyFont="1" applyFill="1" applyBorder="1" applyAlignment="1" applyProtection="1">
      <alignment horizontal="center" vertical="center" textRotation="255" wrapText="1"/>
      <protection/>
    </xf>
    <xf numFmtId="176" fontId="17" fillId="38" borderId="51" xfId="0" applyNumberFormat="1" applyFont="1" applyFill="1" applyBorder="1" applyAlignment="1" applyProtection="1">
      <alignment horizontal="center" vertical="center" textRotation="255" wrapText="1"/>
      <protection/>
    </xf>
    <xf numFmtId="176" fontId="17" fillId="38" borderId="71" xfId="0" applyNumberFormat="1" applyFont="1" applyFill="1" applyBorder="1" applyAlignment="1" applyProtection="1">
      <alignment horizontal="center" vertical="center" textRotation="255" wrapText="1"/>
      <protection/>
    </xf>
    <xf numFmtId="176" fontId="17" fillId="38" borderId="63" xfId="0" applyNumberFormat="1" applyFont="1" applyFill="1" applyBorder="1" applyAlignment="1" applyProtection="1">
      <alignment horizontal="center" vertical="center" textRotation="255" wrapText="1"/>
      <protection/>
    </xf>
    <xf numFmtId="176" fontId="6" fillId="38" borderId="35" xfId="0" applyNumberFormat="1" applyFont="1" applyFill="1" applyBorder="1" applyAlignment="1" applyProtection="1">
      <alignment horizontal="center" vertical="center" textRotation="255" shrinkToFit="1"/>
      <protection/>
    </xf>
    <xf numFmtId="0" fontId="63" fillId="38" borderId="23" xfId="0" applyNumberFormat="1" applyFont="1" applyFill="1" applyBorder="1" applyAlignment="1" applyProtection="1">
      <alignment horizontal="center" vertical="center"/>
      <protection/>
    </xf>
    <xf numFmtId="49" fontId="63" fillId="38" borderId="23" xfId="0" applyNumberFormat="1" applyFont="1" applyFill="1" applyBorder="1" applyAlignment="1" applyProtection="1">
      <alignment horizontal="center" vertical="center"/>
      <protection/>
    </xf>
    <xf numFmtId="176" fontId="6" fillId="38" borderId="23" xfId="0" applyNumberFormat="1" applyFont="1" applyFill="1" applyBorder="1" applyAlignment="1" applyProtection="1">
      <alignment horizontal="center" vertical="center"/>
      <protection/>
    </xf>
    <xf numFmtId="176" fontId="6" fillId="38" borderId="73" xfId="0" applyNumberFormat="1" applyFont="1" applyFill="1" applyBorder="1" applyAlignment="1" applyProtection="1">
      <alignment horizontal="center" vertical="center"/>
      <protection/>
    </xf>
    <xf numFmtId="176" fontId="6" fillId="38" borderId="67" xfId="0" applyNumberFormat="1" applyFont="1" applyFill="1" applyBorder="1" applyAlignment="1" applyProtection="1">
      <alignment horizontal="center" vertical="center"/>
      <protection/>
    </xf>
    <xf numFmtId="176" fontId="6" fillId="38" borderId="74" xfId="0" applyNumberFormat="1" applyFont="1" applyFill="1" applyBorder="1" applyAlignment="1" applyProtection="1">
      <alignment horizontal="center" vertical="center"/>
      <protection/>
    </xf>
    <xf numFmtId="176" fontId="0" fillId="38" borderId="73" xfId="0" applyNumberFormat="1" applyFont="1" applyFill="1" applyBorder="1" applyAlignment="1" applyProtection="1">
      <alignment horizontal="center" vertical="center"/>
      <protection/>
    </xf>
    <xf numFmtId="176" fontId="0" fillId="38" borderId="74" xfId="0" applyNumberFormat="1" applyFont="1" applyFill="1" applyBorder="1" applyAlignment="1" applyProtection="1">
      <alignment horizontal="center" vertical="center"/>
      <protection/>
    </xf>
    <xf numFmtId="176" fontId="17" fillId="38" borderId="57" xfId="0" applyNumberFormat="1" applyFont="1" applyFill="1" applyBorder="1" applyAlignment="1" applyProtection="1">
      <alignment horizontal="center" vertical="center" wrapText="1" shrinkToFit="1"/>
      <protection/>
    </xf>
    <xf numFmtId="176" fontId="17" fillId="38" borderId="57" xfId="0" applyNumberFormat="1" applyFont="1" applyFill="1" applyBorder="1" applyAlignment="1" applyProtection="1">
      <alignment horizontal="center" vertical="center" shrinkToFit="1"/>
      <protection/>
    </xf>
    <xf numFmtId="176" fontId="17" fillId="38" borderId="37" xfId="0" applyNumberFormat="1" applyFont="1" applyFill="1" applyBorder="1" applyAlignment="1" applyProtection="1">
      <alignment horizontal="center" vertical="center" shrinkToFit="1"/>
      <protection/>
    </xf>
    <xf numFmtId="176" fontId="63" fillId="38" borderId="23" xfId="0" applyNumberFormat="1" applyFont="1" applyFill="1" applyBorder="1" applyAlignment="1" applyProtection="1">
      <alignment horizontal="center" vertical="center"/>
      <protection/>
    </xf>
    <xf numFmtId="176" fontId="63" fillId="38" borderId="67" xfId="0" applyNumberFormat="1" applyFont="1" applyFill="1" applyBorder="1" applyAlignment="1" applyProtection="1">
      <alignment horizontal="center" vertical="center"/>
      <protection/>
    </xf>
    <xf numFmtId="176" fontId="6" fillId="38" borderId="57" xfId="0" applyNumberFormat="1" applyFont="1" applyFill="1" applyBorder="1" applyAlignment="1" applyProtection="1">
      <alignment horizontal="center" vertical="center" shrinkToFit="1"/>
      <protection/>
    </xf>
    <xf numFmtId="176" fontId="6" fillId="38" borderId="37" xfId="0" applyNumberFormat="1" applyFont="1" applyFill="1" applyBorder="1" applyAlignment="1" applyProtection="1">
      <alignment horizontal="center" vertical="center" shrinkToFit="1"/>
      <protection/>
    </xf>
    <xf numFmtId="176" fontId="6" fillId="38" borderId="34" xfId="0" applyNumberFormat="1" applyFont="1" applyFill="1" applyBorder="1" applyAlignment="1" applyProtection="1">
      <alignment horizontal="center" vertical="center" wrapText="1"/>
      <protection/>
    </xf>
    <xf numFmtId="176" fontId="6" fillId="38" borderId="35" xfId="0" applyNumberFormat="1" applyFont="1" applyFill="1" applyBorder="1" applyAlignment="1" applyProtection="1">
      <alignment horizontal="center" vertical="center" wrapText="1"/>
      <protection/>
    </xf>
    <xf numFmtId="176" fontId="6" fillId="38" borderId="69" xfId="0" applyNumberFormat="1" applyFont="1" applyFill="1" applyBorder="1" applyAlignment="1" applyProtection="1">
      <alignment horizontal="center" vertical="center" wrapText="1"/>
      <protection/>
    </xf>
    <xf numFmtId="176" fontId="6" fillId="38" borderId="57" xfId="0" applyNumberFormat="1" applyFont="1" applyFill="1" applyBorder="1" applyAlignment="1" applyProtection="1">
      <alignment horizontal="center" vertical="center" wrapText="1"/>
      <protection/>
    </xf>
    <xf numFmtId="176" fontId="6" fillId="38" borderId="36" xfId="0" applyNumberFormat="1" applyFont="1" applyFill="1" applyBorder="1" applyAlignment="1" applyProtection="1">
      <alignment horizontal="center" vertical="center" wrapText="1"/>
      <protection/>
    </xf>
    <xf numFmtId="176" fontId="6" fillId="38" borderId="37" xfId="0" applyNumberFormat="1" applyFont="1" applyFill="1" applyBorder="1" applyAlignment="1" applyProtection="1">
      <alignment horizontal="center" vertical="center" wrapText="1"/>
      <protection/>
    </xf>
    <xf numFmtId="176" fontId="6" fillId="38" borderId="20" xfId="0" applyNumberFormat="1" applyFont="1" applyFill="1" applyBorder="1" applyAlignment="1" applyProtection="1">
      <alignment horizontal="center" vertical="center" shrinkToFit="1"/>
      <protection/>
    </xf>
    <xf numFmtId="176" fontId="6" fillId="38" borderId="54" xfId="0" applyNumberFormat="1" applyFont="1" applyFill="1" applyBorder="1" applyAlignment="1" applyProtection="1">
      <alignment horizontal="center" vertical="center" shrinkToFit="1"/>
      <protection/>
    </xf>
    <xf numFmtId="176" fontId="6" fillId="38" borderId="55" xfId="0" applyNumberFormat="1" applyFont="1" applyFill="1" applyBorder="1" applyAlignment="1" applyProtection="1">
      <alignment horizontal="center" vertical="center" shrinkToFit="1"/>
      <protection/>
    </xf>
    <xf numFmtId="176" fontId="6" fillId="38" borderId="38" xfId="0" applyNumberFormat="1" applyFont="1" applyFill="1" applyBorder="1" applyAlignment="1" applyProtection="1">
      <alignment horizontal="center" vertical="center" shrinkToFit="1"/>
      <protection/>
    </xf>
    <xf numFmtId="176" fontId="6" fillId="38" borderId="27" xfId="0" applyNumberFormat="1" applyFont="1" applyFill="1" applyBorder="1" applyAlignment="1" applyProtection="1">
      <alignment horizontal="center" vertical="center" shrinkToFit="1"/>
      <protection/>
    </xf>
    <xf numFmtId="176" fontId="6" fillId="38" borderId="28" xfId="0" applyNumberFormat="1" applyFont="1" applyFill="1" applyBorder="1" applyAlignment="1" applyProtection="1">
      <alignment horizontal="center" vertical="center" shrinkToFit="1"/>
      <protection/>
    </xf>
    <xf numFmtId="176" fontId="6" fillId="38" borderId="57" xfId="0" applyNumberFormat="1" applyFont="1" applyFill="1" applyBorder="1" applyAlignment="1" applyProtection="1">
      <alignment horizontal="left" vertical="center" wrapText="1"/>
      <protection/>
    </xf>
    <xf numFmtId="176" fontId="6" fillId="38" borderId="64" xfId="0" applyNumberFormat="1" applyFont="1" applyFill="1" applyBorder="1" applyAlignment="1" applyProtection="1">
      <alignment horizontal="left" vertical="center" wrapText="1"/>
      <protection/>
    </xf>
    <xf numFmtId="176" fontId="6" fillId="38" borderId="29" xfId="0" applyNumberFormat="1" applyFont="1" applyFill="1" applyBorder="1" applyAlignment="1" applyProtection="1">
      <alignment horizontal="center" vertical="center"/>
      <protection/>
    </xf>
    <xf numFmtId="176" fontId="6" fillId="38" borderId="19" xfId="0" applyNumberFormat="1" applyFont="1" applyFill="1" applyBorder="1" applyAlignment="1" applyProtection="1">
      <alignment horizontal="center" vertical="center"/>
      <protection/>
    </xf>
    <xf numFmtId="176" fontId="6" fillId="38" borderId="62" xfId="0" applyNumberFormat="1" applyFont="1" applyFill="1" applyBorder="1" applyAlignment="1" applyProtection="1">
      <alignment horizontal="center" vertical="center"/>
      <protection/>
    </xf>
    <xf numFmtId="176" fontId="6" fillId="38" borderId="65" xfId="0" applyNumberFormat="1" applyFont="1" applyFill="1" applyBorder="1" applyAlignment="1" applyProtection="1">
      <alignment horizontal="center" vertical="center"/>
      <protection/>
    </xf>
    <xf numFmtId="176" fontId="7" fillId="38" borderId="30" xfId="0" applyNumberFormat="1" applyFont="1" applyFill="1" applyBorder="1" applyAlignment="1" applyProtection="1">
      <alignment horizontal="center" vertical="center"/>
      <protection/>
    </xf>
    <xf numFmtId="176" fontId="7" fillId="38" borderId="29" xfId="0" applyNumberFormat="1" applyFont="1" applyFill="1" applyBorder="1" applyAlignment="1" applyProtection="1">
      <alignment horizontal="center" vertical="center"/>
      <protection/>
    </xf>
    <xf numFmtId="176" fontId="7" fillId="38" borderId="26" xfId="0" applyNumberFormat="1" applyFont="1" applyFill="1" applyBorder="1" applyAlignment="1" applyProtection="1">
      <alignment horizontal="center" vertical="center"/>
      <protection/>
    </xf>
    <xf numFmtId="176" fontId="7" fillId="38" borderId="27" xfId="0" applyNumberFormat="1" applyFont="1" applyFill="1" applyBorder="1" applyAlignment="1" applyProtection="1">
      <alignment horizontal="center" vertical="center"/>
      <protection/>
    </xf>
    <xf numFmtId="176" fontId="6" fillId="38" borderId="27" xfId="0" applyNumberFormat="1" applyFont="1" applyFill="1" applyBorder="1" applyAlignment="1" applyProtection="1">
      <alignment horizontal="center" vertical="center"/>
      <protection/>
    </xf>
    <xf numFmtId="176" fontId="9" fillId="38" borderId="24" xfId="0" applyNumberFormat="1" applyFont="1" applyFill="1" applyBorder="1" applyAlignment="1" applyProtection="1">
      <alignment horizontal="center" vertical="top" wrapText="1" shrinkToFit="1"/>
      <protection/>
    </xf>
    <xf numFmtId="176" fontId="9" fillId="38" borderId="0" xfId="0" applyNumberFormat="1" applyFont="1" applyFill="1" applyBorder="1" applyAlignment="1" applyProtection="1">
      <alignment horizontal="center" vertical="top" wrapText="1" shrinkToFit="1"/>
      <protection/>
    </xf>
    <xf numFmtId="176" fontId="9" fillId="38" borderId="25" xfId="0" applyNumberFormat="1" applyFont="1" applyFill="1" applyBorder="1" applyAlignment="1" applyProtection="1">
      <alignment horizontal="center" vertical="top" wrapText="1" shrinkToFit="1"/>
      <protection/>
    </xf>
    <xf numFmtId="176" fontId="9" fillId="38" borderId="26" xfId="0" applyNumberFormat="1" applyFont="1" applyFill="1" applyBorder="1" applyAlignment="1" applyProtection="1">
      <alignment horizontal="center" vertical="top" wrapText="1" shrinkToFit="1"/>
      <protection/>
    </xf>
    <xf numFmtId="176" fontId="9" fillId="38" borderId="27" xfId="0" applyNumberFormat="1" applyFont="1" applyFill="1" applyBorder="1" applyAlignment="1" applyProtection="1">
      <alignment horizontal="center" vertical="top" wrapText="1" shrinkToFit="1"/>
      <protection/>
    </xf>
    <xf numFmtId="176" fontId="9" fillId="38" borderId="28" xfId="0" applyNumberFormat="1" applyFont="1" applyFill="1" applyBorder="1" applyAlignment="1" applyProtection="1">
      <alignment horizontal="center" vertical="top" wrapText="1" shrinkToFit="1"/>
      <protection/>
    </xf>
    <xf numFmtId="176" fontId="17" fillId="38" borderId="53" xfId="0" applyNumberFormat="1" applyFont="1" applyFill="1" applyBorder="1" applyAlignment="1" applyProtection="1">
      <alignment horizontal="center" vertical="center" textRotation="255" wrapText="1"/>
      <protection/>
    </xf>
    <xf numFmtId="176" fontId="17" fillId="38" borderId="21" xfId="0" applyNumberFormat="1" applyFont="1" applyFill="1" applyBorder="1" applyAlignment="1" applyProtection="1">
      <alignment horizontal="center" vertical="center" textRotation="255" wrapText="1"/>
      <protection/>
    </xf>
    <xf numFmtId="176" fontId="17" fillId="38" borderId="26" xfId="0" applyNumberFormat="1" applyFont="1" applyFill="1" applyBorder="1" applyAlignment="1" applyProtection="1">
      <alignment horizontal="center" vertical="center" textRotation="255" wrapText="1"/>
      <protection/>
    </xf>
    <xf numFmtId="176" fontId="17" fillId="38" borderId="52" xfId="0" applyNumberFormat="1" applyFont="1" applyFill="1" applyBorder="1" applyAlignment="1" applyProtection="1">
      <alignment horizontal="center" vertical="center" textRotation="255" wrapText="1"/>
      <protection/>
    </xf>
    <xf numFmtId="176" fontId="8" fillId="38" borderId="73" xfId="0" applyNumberFormat="1" applyFont="1" applyFill="1" applyBorder="1" applyAlignment="1" applyProtection="1">
      <alignment horizontal="center" vertical="center" wrapText="1"/>
      <protection/>
    </xf>
    <xf numFmtId="176" fontId="6" fillId="38" borderId="29" xfId="0" applyNumberFormat="1" applyFont="1" applyFill="1" applyBorder="1" applyAlignment="1" applyProtection="1">
      <alignment horizontal="center" vertical="center" shrinkToFit="1"/>
      <protection/>
    </xf>
    <xf numFmtId="176" fontId="6" fillId="38" borderId="19" xfId="0" applyNumberFormat="1" applyFont="1" applyFill="1" applyBorder="1" applyAlignment="1" applyProtection="1">
      <alignment horizontal="center" vertical="center" shrinkToFit="1"/>
      <protection/>
    </xf>
    <xf numFmtId="176" fontId="6" fillId="38" borderId="0" xfId="0" applyNumberFormat="1" applyFont="1" applyFill="1" applyBorder="1" applyAlignment="1" applyProtection="1">
      <alignment horizontal="center" vertical="center" shrinkToFit="1"/>
      <protection/>
    </xf>
    <xf numFmtId="176" fontId="6" fillId="38" borderId="25" xfId="0" applyNumberFormat="1" applyFont="1" applyFill="1" applyBorder="1" applyAlignment="1" applyProtection="1">
      <alignment horizontal="center" vertical="center" shrinkToFit="1"/>
      <protection/>
    </xf>
    <xf numFmtId="176" fontId="17" fillId="39" borderId="39" xfId="0" applyNumberFormat="1" applyFont="1" applyFill="1" applyBorder="1" applyAlignment="1" applyProtection="1">
      <alignment horizontal="center" vertical="center" wrapText="1" shrinkToFit="1"/>
      <protection/>
    </xf>
    <xf numFmtId="176" fontId="17" fillId="39" borderId="39" xfId="0" applyNumberFormat="1" applyFont="1" applyFill="1" applyBorder="1" applyAlignment="1" applyProtection="1">
      <alignment horizontal="center" vertical="center" shrinkToFit="1"/>
      <protection/>
    </xf>
    <xf numFmtId="176" fontId="17" fillId="39" borderId="40" xfId="0" applyNumberFormat="1" applyFont="1" applyFill="1" applyBorder="1" applyAlignment="1" applyProtection="1">
      <alignment horizontal="center" vertical="center" shrinkToFit="1"/>
      <protection/>
    </xf>
    <xf numFmtId="176" fontId="17" fillId="39" borderId="41" xfId="0" applyNumberFormat="1" applyFont="1" applyFill="1" applyBorder="1" applyAlignment="1" applyProtection="1">
      <alignment horizontal="center" vertical="center" shrinkToFit="1"/>
      <protection/>
    </xf>
    <xf numFmtId="176" fontId="17" fillId="39" borderId="42" xfId="0" applyNumberFormat="1" applyFont="1" applyFill="1" applyBorder="1" applyAlignment="1" applyProtection="1">
      <alignment horizontal="center" vertical="center" shrinkToFit="1"/>
      <protection/>
    </xf>
    <xf numFmtId="176" fontId="17" fillId="39" borderId="43" xfId="0" applyNumberFormat="1" applyFont="1" applyFill="1" applyBorder="1" applyAlignment="1" applyProtection="1">
      <alignment horizontal="center" vertical="center" shrinkToFit="1"/>
      <protection/>
    </xf>
    <xf numFmtId="176" fontId="17" fillId="39" borderId="44" xfId="0" applyNumberFormat="1" applyFont="1" applyFill="1" applyBorder="1" applyAlignment="1" applyProtection="1">
      <alignment horizontal="center" vertical="center" shrinkToFit="1"/>
      <protection/>
    </xf>
    <xf numFmtId="0" fontId="14" fillId="0" borderId="0" xfId="0" applyFont="1" applyAlignment="1">
      <alignment horizontal="center" vertical="center" shrinkToFit="1"/>
    </xf>
    <xf numFmtId="0" fontId="14" fillId="0" borderId="25"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176" fontId="6" fillId="38" borderId="28" xfId="0" applyNumberFormat="1" applyFont="1" applyFill="1" applyBorder="1" applyAlignment="1" applyProtection="1">
      <alignment horizontal="center" vertical="center"/>
      <protection/>
    </xf>
    <xf numFmtId="176" fontId="7" fillId="38" borderId="29" xfId="0" applyNumberFormat="1" applyFont="1" applyFill="1" applyBorder="1" applyAlignment="1" applyProtection="1">
      <alignment horizontal="center" vertical="center" wrapText="1"/>
      <protection/>
    </xf>
    <xf numFmtId="176" fontId="8" fillId="38" borderId="23" xfId="0" applyNumberFormat="1" applyFont="1" applyFill="1" applyBorder="1" applyAlignment="1" applyProtection="1">
      <alignment horizontal="center" vertical="center" wrapText="1"/>
      <protection/>
    </xf>
    <xf numFmtId="176" fontId="6" fillId="38" borderId="18" xfId="0" applyNumberFormat="1" applyFont="1" applyFill="1" applyBorder="1" applyAlignment="1" applyProtection="1">
      <alignment horizontal="center" vertical="center"/>
      <protection/>
    </xf>
    <xf numFmtId="176" fontId="6" fillId="38" borderId="38" xfId="0" applyNumberFormat="1" applyFont="1" applyFill="1" applyBorder="1" applyAlignment="1" applyProtection="1">
      <alignment horizontal="center" vertical="center"/>
      <protection/>
    </xf>
    <xf numFmtId="176" fontId="17" fillId="38" borderId="29" xfId="0" applyNumberFormat="1" applyFont="1" applyFill="1" applyBorder="1" applyAlignment="1" applyProtection="1">
      <alignment horizontal="center" vertical="center" wrapText="1" shrinkToFit="1"/>
      <protection/>
    </xf>
    <xf numFmtId="176" fontId="17" fillId="38" borderId="29" xfId="0" applyNumberFormat="1" applyFont="1" applyFill="1" applyBorder="1" applyAlignment="1" applyProtection="1">
      <alignment horizontal="center" vertical="center" shrinkToFit="1"/>
      <protection/>
    </xf>
    <xf numFmtId="176" fontId="17" fillId="38" borderId="0" xfId="0" applyNumberFormat="1" applyFont="1" applyFill="1" applyBorder="1" applyAlignment="1" applyProtection="1">
      <alignment horizontal="center" vertical="center" shrinkToFit="1"/>
      <protection/>
    </xf>
    <xf numFmtId="176" fontId="17" fillId="38" borderId="27" xfId="0" applyNumberFormat="1" applyFont="1" applyFill="1" applyBorder="1" applyAlignment="1" applyProtection="1">
      <alignment horizontal="center" vertical="center" shrinkToFit="1"/>
      <protection/>
    </xf>
    <xf numFmtId="0" fontId="64" fillId="37" borderId="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166">
    <dxf>
      <font>
        <color rgb="FFFF0000"/>
      </font>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b val="0"/>
        <i val="0"/>
      </font>
    </dxf>
    <dxf>
      <fill>
        <patternFill>
          <bgColor theme="9" tint="0.7999799847602844"/>
        </patternFill>
      </fill>
    </dxf>
    <dxf>
      <fill>
        <patternFill>
          <bgColor theme="9" tint="0.7999799847602844"/>
        </patternFill>
      </fill>
    </dxf>
    <dxf>
      <fill>
        <patternFill>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bgColor theme="9" tint="0.7999799847602844"/>
        </patternFill>
      </fill>
    </dxf>
    <dxf>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ont>
        <b val="0"/>
        <i val="0"/>
      </font>
    </dxf>
    <dxf>
      <font>
        <b val="0"/>
        <i val="0"/>
      </font>
      <fill>
        <patternFill>
          <bgColor theme="0" tint="-0.149959996342659"/>
        </patternFill>
      </fill>
    </dxf>
    <dxf>
      <font>
        <b val="0"/>
        <i val="0"/>
      </font>
      <fill>
        <patternFill>
          <bgColor theme="0" tint="-0.149959996342659"/>
        </patternFill>
      </fill>
    </dxf>
    <dxf>
      <font>
        <b val="0"/>
        <i val="0"/>
      </font>
      <fill>
        <patternFill patternType="none">
          <bgColor indexed="65"/>
        </patternFill>
      </fill>
    </dxf>
    <dxf>
      <fill>
        <patternFill>
          <bgColor theme="0" tint="-0.149959996342659"/>
        </patternFill>
      </fill>
    </dxf>
    <dxf>
      <font>
        <b val="0"/>
        <i val="0"/>
        <strike val="0"/>
      </font>
    </dxf>
    <dxf>
      <fill>
        <patternFill>
          <bgColor theme="9" tint="0.7999799847602844"/>
        </patternFill>
      </fill>
    </dxf>
    <dxf>
      <fill>
        <patternFill>
          <bgColor theme="9" tint="0.7999799847602844"/>
        </patternFill>
      </fill>
    </dxf>
    <dxf>
      <fill>
        <patternFill>
          <bgColor theme="9" tint="0.7999799847602844"/>
        </patternFill>
      </fill>
    </dxf>
    <dxf>
      <font>
        <b val="0"/>
        <i val="0"/>
      </font>
    </dxf>
    <dxf>
      <font>
        <b val="0"/>
        <i val="0"/>
      </font>
      <fill>
        <patternFill>
          <bgColor theme="0" tint="-0.149959996342659"/>
        </patternFill>
      </fill>
    </dxf>
    <dxf>
      <font>
        <b val="0"/>
        <i val="0"/>
      </font>
      <fill>
        <patternFill>
          <bgColor theme="0" tint="-0.149959996342659"/>
        </patternFill>
      </fill>
    </dxf>
    <dxf>
      <font>
        <b val="0"/>
        <i val="0"/>
      </font>
    </dxf>
    <dxf>
      <fill>
        <patternFill>
          <bgColor theme="0" tint="-0.149959996342659"/>
        </patternFill>
      </fill>
    </dxf>
    <dxf>
      <font>
        <b val="0"/>
        <i val="0"/>
        <strike val="0"/>
      </font>
    </dxf>
    <dxf>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149959996342659"/>
        </patternFill>
      </fill>
    </dxf>
    <dxf>
      <border>
        <left style="hair"/>
        <right style="hair"/>
      </border>
    </dxf>
    <dxf>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patternType="solid">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ont>
        <b val="0"/>
        <i val="0"/>
      </font>
    </dxf>
    <dxf>
      <font>
        <b val="0"/>
        <i val="0"/>
      </font>
      <fill>
        <patternFill>
          <bgColor theme="0" tint="-0.149959996342659"/>
        </patternFill>
      </fill>
    </dxf>
    <dxf>
      <font>
        <b val="0"/>
        <i val="0"/>
      </font>
      <fill>
        <patternFill>
          <bgColor theme="0" tint="-0.149959996342659"/>
        </patternFill>
      </fill>
    </dxf>
    <dxf>
      <font>
        <b val="0"/>
        <i val="0"/>
      </font>
      <fill>
        <patternFill patternType="none">
          <bgColor indexed="65"/>
        </patternFill>
      </fill>
    </dxf>
    <dxf>
      <fill>
        <patternFill>
          <bgColor theme="0" tint="-0.149959996342659"/>
        </patternFill>
      </fill>
    </dxf>
    <dxf>
      <font>
        <b val="0"/>
        <i val="0"/>
        <strike val="0"/>
      </font>
    </dxf>
    <dxf>
      <fill>
        <patternFill>
          <bgColor theme="9" tint="0.7999799847602844"/>
        </patternFill>
      </fill>
    </dxf>
    <dxf>
      <fill>
        <patternFill>
          <bgColor theme="9" tint="0.7999799847602844"/>
        </patternFill>
      </fill>
    </dxf>
    <dxf>
      <fill>
        <patternFill>
          <bgColor theme="9" tint="0.7999799847602844"/>
        </patternFill>
      </fill>
    </dxf>
    <dxf>
      <font>
        <b val="0"/>
        <i val="0"/>
      </font>
    </dxf>
    <dxf>
      <font>
        <b val="0"/>
        <i val="0"/>
      </font>
      <fill>
        <patternFill>
          <bgColor theme="0" tint="-0.149959996342659"/>
        </patternFill>
      </fill>
    </dxf>
    <dxf>
      <font>
        <b val="0"/>
        <i val="0"/>
      </font>
      <fill>
        <patternFill>
          <bgColor theme="0" tint="-0.149959996342659"/>
        </patternFill>
      </fill>
    </dxf>
    <dxf>
      <font>
        <b val="0"/>
        <i val="0"/>
      </font>
    </dxf>
    <dxf>
      <fill>
        <patternFill>
          <bgColor theme="0" tint="-0.149959996342659"/>
        </patternFill>
      </fill>
    </dxf>
    <dxf>
      <font>
        <b val="0"/>
        <i val="0"/>
        <strike val="0"/>
      </font>
    </dxf>
    <dxf>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0000"/>
      </font>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149959996342659"/>
        </patternFill>
      </fill>
    </dxf>
    <dxf>
      <border>
        <left style="hair"/>
        <right style="hair"/>
      </border>
    </dxf>
    <dxf>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ont>
        <color rgb="FFFF0000"/>
      </font>
      <fill>
        <patternFill>
          <bgColor theme="9" tint="0.7999799847602844"/>
        </patternFill>
      </fill>
    </dxf>
    <dxf>
      <fill>
        <patternFill>
          <bgColor theme="9" tint="0.7999799847602844"/>
        </patternFill>
      </fill>
    </dxf>
    <dxf>
      <fill>
        <patternFill>
          <bgColor theme="9" tint="0.7999799847602844"/>
        </patternFill>
      </fill>
    </dxf>
    <dxf>
      <font>
        <color rgb="FFFF0000"/>
      </font>
      <fill>
        <patternFill>
          <bgColor theme="9" tint="0.7999799847602844"/>
        </patternFill>
      </fill>
      <border/>
    </dxf>
    <dxf>
      <border>
        <left style="hair">
          <color rgb="FF000000"/>
        </left>
        <right style="hair">
          <color rgb="FF000000"/>
        </right>
      </border>
    </dxf>
    <dxf>
      <font>
        <b val="0"/>
        <i val="0"/>
        <strike val="0"/>
      </font>
      <border/>
    </dxf>
    <dxf>
      <font>
        <b val="0"/>
        <i val="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P39"/>
  <sheetViews>
    <sheetView zoomScale="120" zoomScaleNormal="120" workbookViewId="0" topLeftCell="A1">
      <selection activeCell="B40" sqref="B40"/>
    </sheetView>
  </sheetViews>
  <sheetFormatPr defaultColWidth="8.796875" defaultRowHeight="14.25"/>
  <sheetData>
    <row r="1" spans="1:16" ht="13.5">
      <c r="A1" s="27"/>
      <c r="B1" s="27"/>
      <c r="C1" s="27"/>
      <c r="D1" s="27"/>
      <c r="E1" s="27"/>
      <c r="F1" s="27"/>
      <c r="G1" s="27"/>
      <c r="H1" s="27"/>
      <c r="I1" s="27"/>
      <c r="J1" s="27"/>
      <c r="K1" s="27"/>
      <c r="L1" s="27"/>
      <c r="M1" s="27"/>
      <c r="N1" s="27"/>
      <c r="O1" s="27"/>
      <c r="P1" s="27"/>
    </row>
    <row r="2" spans="1:16" ht="13.5">
      <c r="A2" s="27"/>
      <c r="B2" s="27"/>
      <c r="C2" s="27"/>
      <c r="D2" s="27"/>
      <c r="E2" s="27"/>
      <c r="F2" s="27"/>
      <c r="G2" s="27"/>
      <c r="H2" s="27"/>
      <c r="I2" s="27"/>
      <c r="J2" s="27"/>
      <c r="K2" s="27"/>
      <c r="L2" s="27"/>
      <c r="M2" s="27"/>
      <c r="N2" s="27"/>
      <c r="O2" s="27"/>
      <c r="P2" s="27"/>
    </row>
    <row r="4" spans="2:14" ht="16.5">
      <c r="B4" s="60" t="s">
        <v>138</v>
      </c>
      <c r="C4" s="61"/>
      <c r="D4" s="61"/>
      <c r="E4" s="61"/>
      <c r="F4" s="61"/>
      <c r="G4" s="61"/>
      <c r="H4" s="61"/>
      <c r="I4" s="61"/>
      <c r="J4" s="61"/>
      <c r="K4" s="61"/>
      <c r="L4" s="61"/>
      <c r="M4" s="61"/>
      <c r="N4" s="62"/>
    </row>
    <row r="5" spans="2:14" ht="13.5">
      <c r="B5" s="27"/>
      <c r="C5" s="27"/>
      <c r="D5" s="27"/>
      <c r="E5" s="27"/>
      <c r="F5" s="27"/>
      <c r="G5" s="27"/>
      <c r="H5" s="27"/>
      <c r="I5" s="27"/>
      <c r="J5" s="27"/>
      <c r="K5" s="27"/>
      <c r="L5" s="27"/>
      <c r="M5" s="27"/>
      <c r="N5" s="27"/>
    </row>
    <row r="6" spans="2:14" ht="13.5">
      <c r="B6" s="63" t="s">
        <v>61</v>
      </c>
      <c r="C6" s="63"/>
      <c r="D6" s="63"/>
      <c r="E6" s="63"/>
      <c r="F6" s="63"/>
      <c r="G6" s="63"/>
      <c r="H6" s="63"/>
      <c r="I6" s="63"/>
      <c r="J6" s="63"/>
      <c r="K6" s="63"/>
      <c r="L6" s="63"/>
      <c r="M6" s="63"/>
      <c r="N6" s="63"/>
    </row>
    <row r="7" spans="2:14" ht="13.5">
      <c r="B7" s="27"/>
      <c r="C7" s="27"/>
      <c r="D7" s="63" t="s">
        <v>135</v>
      </c>
      <c r="E7" s="63"/>
      <c r="F7" s="63"/>
      <c r="G7" s="63"/>
      <c r="H7" s="63"/>
      <c r="I7" s="63"/>
      <c r="J7" s="63"/>
      <c r="K7" s="63"/>
      <c r="L7" s="63"/>
      <c r="M7" s="27"/>
      <c r="N7" s="27"/>
    </row>
    <row r="8" spans="2:14" ht="13.5">
      <c r="B8" s="73"/>
      <c r="C8" s="73"/>
      <c r="D8" s="73"/>
      <c r="E8" s="73"/>
      <c r="F8" s="73"/>
      <c r="G8" s="73"/>
      <c r="H8" s="73"/>
      <c r="I8" s="73"/>
      <c r="J8" s="73"/>
      <c r="K8" s="73"/>
      <c r="L8" s="27"/>
      <c r="M8" s="27"/>
      <c r="N8" s="27"/>
    </row>
    <row r="9" spans="2:14" ht="13.5">
      <c r="B9" s="57" t="s">
        <v>68</v>
      </c>
      <c r="C9" s="58"/>
      <c r="D9" s="58"/>
      <c r="E9" s="58"/>
      <c r="F9" s="58"/>
      <c r="G9" s="58"/>
      <c r="H9" s="58"/>
      <c r="I9" s="58"/>
      <c r="J9" s="58"/>
      <c r="K9" s="58"/>
      <c r="L9" s="58"/>
      <c r="M9" s="58"/>
      <c r="N9" s="59"/>
    </row>
    <row r="10" spans="2:16" ht="13.5">
      <c r="B10" s="64" t="s">
        <v>140</v>
      </c>
      <c r="C10" s="65"/>
      <c r="D10" s="65"/>
      <c r="E10" s="65"/>
      <c r="F10" s="65"/>
      <c r="G10" s="65"/>
      <c r="H10" s="65"/>
      <c r="I10" s="65"/>
      <c r="J10" s="65"/>
      <c r="K10" s="65"/>
      <c r="L10" s="65"/>
      <c r="M10" s="65"/>
      <c r="N10" s="66"/>
      <c r="P10" s="47"/>
    </row>
    <row r="11" spans="2:14" ht="13.5">
      <c r="B11" s="67"/>
      <c r="C11" s="68"/>
      <c r="D11" s="68"/>
      <c r="E11" s="68"/>
      <c r="F11" s="68"/>
      <c r="G11" s="68"/>
      <c r="H11" s="68"/>
      <c r="I11" s="68"/>
      <c r="J11" s="68"/>
      <c r="K11" s="68"/>
      <c r="L11" s="68"/>
      <c r="M11" s="68"/>
      <c r="N11" s="69"/>
    </row>
    <row r="12" spans="2:14" ht="13.5">
      <c r="B12" s="35" t="s">
        <v>75</v>
      </c>
      <c r="C12" s="36"/>
      <c r="D12" s="36"/>
      <c r="E12" s="36"/>
      <c r="F12" s="36"/>
      <c r="G12" s="36"/>
      <c r="H12" s="36"/>
      <c r="I12" s="36"/>
      <c r="J12" s="36"/>
      <c r="K12" s="36"/>
      <c r="L12" s="36"/>
      <c r="M12" s="36"/>
      <c r="N12" s="37"/>
    </row>
    <row r="13" spans="2:14" ht="13.5">
      <c r="B13" s="35" t="s">
        <v>62</v>
      </c>
      <c r="C13" s="36"/>
      <c r="D13" s="36"/>
      <c r="E13" s="36"/>
      <c r="F13" s="36"/>
      <c r="G13" s="36"/>
      <c r="H13" s="36"/>
      <c r="I13" s="36"/>
      <c r="J13" s="36"/>
      <c r="K13" s="36"/>
      <c r="L13" s="36"/>
      <c r="M13" s="36"/>
      <c r="N13" s="37"/>
    </row>
    <row r="14" spans="2:14" ht="13.5">
      <c r="B14" s="35" t="s">
        <v>121</v>
      </c>
      <c r="C14" s="36"/>
      <c r="D14" s="36"/>
      <c r="E14" s="36"/>
      <c r="F14" s="36"/>
      <c r="G14" s="36"/>
      <c r="H14" s="36"/>
      <c r="I14" s="36"/>
      <c r="J14" s="36"/>
      <c r="K14" s="36"/>
      <c r="L14" s="36"/>
      <c r="M14" s="36"/>
      <c r="N14" s="37"/>
    </row>
    <row r="15" spans="2:14" ht="13.5">
      <c r="B15" s="35" t="s">
        <v>73</v>
      </c>
      <c r="C15" s="36"/>
      <c r="D15" s="36"/>
      <c r="E15" s="36"/>
      <c r="F15" s="36"/>
      <c r="G15" s="36"/>
      <c r="H15" s="36"/>
      <c r="I15" s="36"/>
      <c r="J15" s="36"/>
      <c r="K15" s="36"/>
      <c r="L15" s="36"/>
      <c r="M15" s="36"/>
      <c r="N15" s="37"/>
    </row>
    <row r="16" spans="2:16" ht="13.5">
      <c r="B16" s="35" t="s">
        <v>139</v>
      </c>
      <c r="C16" s="36"/>
      <c r="D16" s="36"/>
      <c r="E16" s="36"/>
      <c r="F16" s="36"/>
      <c r="G16" s="36"/>
      <c r="H16" s="36"/>
      <c r="I16" s="36"/>
      <c r="J16" s="36"/>
      <c r="K16" s="36"/>
      <c r="L16" s="36"/>
      <c r="M16" s="36"/>
      <c r="N16" s="37"/>
      <c r="P16" s="48"/>
    </row>
    <row r="17" spans="2:14" ht="13.5">
      <c r="B17" s="35" t="s">
        <v>63</v>
      </c>
      <c r="C17" s="36"/>
      <c r="D17" s="36"/>
      <c r="E17" s="36"/>
      <c r="F17" s="36"/>
      <c r="G17" s="36"/>
      <c r="H17" s="36"/>
      <c r="I17" s="36"/>
      <c r="J17" s="36"/>
      <c r="K17" s="36"/>
      <c r="L17" s="36"/>
      <c r="M17" s="36"/>
      <c r="N17" s="37"/>
    </row>
    <row r="18" spans="2:14" ht="13.5">
      <c r="B18" s="35" t="s">
        <v>74</v>
      </c>
      <c r="C18" s="36"/>
      <c r="D18" s="36"/>
      <c r="E18" s="36"/>
      <c r="F18" s="36"/>
      <c r="G18" s="36"/>
      <c r="H18" s="36"/>
      <c r="I18" s="36"/>
      <c r="J18" s="36"/>
      <c r="K18" s="36"/>
      <c r="L18" s="36"/>
      <c r="M18" s="36"/>
      <c r="N18" s="37"/>
    </row>
    <row r="19" spans="2:14" ht="13.5">
      <c r="B19" s="57" t="s">
        <v>69</v>
      </c>
      <c r="C19" s="58"/>
      <c r="D19" s="58"/>
      <c r="E19" s="58"/>
      <c r="F19" s="58"/>
      <c r="G19" s="58"/>
      <c r="H19" s="58"/>
      <c r="I19" s="58"/>
      <c r="J19" s="58"/>
      <c r="K19" s="58"/>
      <c r="L19" s="58"/>
      <c r="M19" s="58"/>
      <c r="N19" s="59"/>
    </row>
    <row r="20" spans="2:14" ht="13.5">
      <c r="B20" s="49" t="s">
        <v>72</v>
      </c>
      <c r="C20" s="42"/>
      <c r="D20" s="42"/>
      <c r="E20" s="42"/>
      <c r="F20" s="42"/>
      <c r="G20" s="42"/>
      <c r="H20" s="42"/>
      <c r="I20" s="42"/>
      <c r="J20" s="42"/>
      <c r="K20" s="42"/>
      <c r="L20" s="42"/>
      <c r="M20" s="42"/>
      <c r="N20" s="50"/>
    </row>
    <row r="21" spans="2:14" ht="13.5">
      <c r="B21" s="35" t="s">
        <v>71</v>
      </c>
      <c r="C21" s="36"/>
      <c r="D21" s="36"/>
      <c r="E21" s="36"/>
      <c r="F21" s="36"/>
      <c r="G21" s="36"/>
      <c r="H21" s="36"/>
      <c r="I21" s="36"/>
      <c r="J21" s="36"/>
      <c r="K21" s="36"/>
      <c r="L21" s="36"/>
      <c r="M21" s="36"/>
      <c r="N21" s="37"/>
    </row>
    <row r="22" spans="2:14" ht="13.5">
      <c r="B22" s="35" t="s">
        <v>70</v>
      </c>
      <c r="C22" s="36"/>
      <c r="D22" s="36"/>
      <c r="E22" s="36"/>
      <c r="F22" s="36"/>
      <c r="G22" s="36"/>
      <c r="H22" s="36"/>
      <c r="I22" s="36"/>
      <c r="J22" s="36"/>
      <c r="K22" s="36"/>
      <c r="L22" s="36"/>
      <c r="M22" s="36"/>
      <c r="N22" s="37"/>
    </row>
    <row r="23" spans="2:14" ht="13.5">
      <c r="B23" s="35" t="s">
        <v>64</v>
      </c>
      <c r="C23" s="36"/>
      <c r="D23" s="36"/>
      <c r="E23" s="36"/>
      <c r="F23" s="36"/>
      <c r="G23" s="36"/>
      <c r="H23" s="36"/>
      <c r="I23" s="36"/>
      <c r="J23" s="36"/>
      <c r="K23" s="36"/>
      <c r="L23" s="36"/>
      <c r="M23" s="36"/>
      <c r="N23" s="37"/>
    </row>
    <row r="24" spans="2:14" ht="13.5">
      <c r="B24" s="57" t="s">
        <v>122</v>
      </c>
      <c r="C24" s="58"/>
      <c r="D24" s="58"/>
      <c r="E24" s="58"/>
      <c r="F24" s="58"/>
      <c r="G24" s="58"/>
      <c r="H24" s="58"/>
      <c r="I24" s="58"/>
      <c r="J24" s="58"/>
      <c r="K24" s="58"/>
      <c r="L24" s="58"/>
      <c r="M24" s="58"/>
      <c r="N24" s="59"/>
    </row>
    <row r="25" spans="2:14" ht="13.5">
      <c r="B25" s="35" t="s">
        <v>65</v>
      </c>
      <c r="C25" s="36"/>
      <c r="D25" s="36"/>
      <c r="E25" s="36"/>
      <c r="F25" s="36"/>
      <c r="G25" s="36"/>
      <c r="H25" s="36"/>
      <c r="I25" s="36"/>
      <c r="J25" s="36"/>
      <c r="K25" s="36"/>
      <c r="L25" s="36"/>
      <c r="M25" s="36"/>
      <c r="N25" s="37"/>
    </row>
    <row r="26" spans="2:14" ht="13.5">
      <c r="B26" s="57" t="s">
        <v>123</v>
      </c>
      <c r="C26" s="58"/>
      <c r="D26" s="58"/>
      <c r="E26" s="58"/>
      <c r="F26" s="58"/>
      <c r="G26" s="58"/>
      <c r="H26" s="58"/>
      <c r="I26" s="58"/>
      <c r="J26" s="58"/>
      <c r="K26" s="58"/>
      <c r="L26" s="58"/>
      <c r="M26" s="58"/>
      <c r="N26" s="59"/>
    </row>
    <row r="27" spans="2:16" ht="13.5">
      <c r="B27" s="35" t="s">
        <v>141</v>
      </c>
      <c r="C27" s="36"/>
      <c r="D27" s="36"/>
      <c r="E27" s="36"/>
      <c r="F27" s="36"/>
      <c r="G27" s="36"/>
      <c r="H27" s="36"/>
      <c r="I27" s="36"/>
      <c r="J27" s="36"/>
      <c r="K27" s="36"/>
      <c r="L27" s="36"/>
      <c r="M27" s="36"/>
      <c r="N27" s="37"/>
      <c r="P27" s="48"/>
    </row>
    <row r="28" spans="2:14" ht="13.5">
      <c r="B28" s="35" t="s">
        <v>131</v>
      </c>
      <c r="C28" s="36"/>
      <c r="D28" s="36"/>
      <c r="E28" s="36"/>
      <c r="F28" s="36"/>
      <c r="G28" s="36"/>
      <c r="H28" s="36"/>
      <c r="I28" s="36"/>
      <c r="J28" s="36"/>
      <c r="K28" s="36"/>
      <c r="L28" s="36"/>
      <c r="M28" s="36"/>
      <c r="N28" s="37"/>
    </row>
    <row r="29" spans="2:16" ht="13.5">
      <c r="B29" s="35" t="s">
        <v>142</v>
      </c>
      <c r="C29" s="36"/>
      <c r="D29" s="36"/>
      <c r="E29" s="36"/>
      <c r="F29" s="36"/>
      <c r="G29" s="36"/>
      <c r="H29" s="36"/>
      <c r="I29" s="36"/>
      <c r="J29" s="36"/>
      <c r="K29" s="36"/>
      <c r="L29" s="36"/>
      <c r="M29" s="36"/>
      <c r="N29" s="37"/>
      <c r="P29" s="48"/>
    </row>
    <row r="30" spans="2:14" ht="13.5">
      <c r="B30" s="57" t="s">
        <v>124</v>
      </c>
      <c r="C30" s="58"/>
      <c r="D30" s="58"/>
      <c r="E30" s="58"/>
      <c r="F30" s="58"/>
      <c r="G30" s="58"/>
      <c r="H30" s="58"/>
      <c r="I30" s="58"/>
      <c r="J30" s="58"/>
      <c r="K30" s="58"/>
      <c r="L30" s="58"/>
      <c r="M30" s="58"/>
      <c r="N30" s="59"/>
    </row>
    <row r="31" spans="2:14" ht="13.5">
      <c r="B31" s="49" t="s">
        <v>119</v>
      </c>
      <c r="C31" s="42"/>
      <c r="D31" s="42"/>
      <c r="E31" s="42"/>
      <c r="F31" s="42"/>
      <c r="G31" s="42"/>
      <c r="H31" s="42"/>
      <c r="I31" s="42"/>
      <c r="J31" s="42"/>
      <c r="K31" s="42"/>
      <c r="L31" s="42"/>
      <c r="M31" s="42"/>
      <c r="N31" s="50"/>
    </row>
    <row r="32" spans="2:14" ht="13.5">
      <c r="B32" s="35" t="s">
        <v>66</v>
      </c>
      <c r="C32" s="36"/>
      <c r="D32" s="36"/>
      <c r="E32" s="36"/>
      <c r="F32" s="36"/>
      <c r="G32" s="36"/>
      <c r="H32" s="36"/>
      <c r="I32" s="36"/>
      <c r="J32" s="36"/>
      <c r="K32" s="36"/>
      <c r="L32" s="36"/>
      <c r="M32" s="36"/>
      <c r="N32" s="37"/>
    </row>
    <row r="33" spans="2:14" ht="13.5">
      <c r="B33" s="35" t="s">
        <v>67</v>
      </c>
      <c r="C33" s="36"/>
      <c r="D33" s="36"/>
      <c r="E33" s="36"/>
      <c r="F33" s="36"/>
      <c r="G33" s="36"/>
      <c r="H33" s="36"/>
      <c r="I33" s="36"/>
      <c r="J33" s="36"/>
      <c r="K33" s="36"/>
      <c r="L33" s="36"/>
      <c r="M33" s="36"/>
      <c r="N33" s="37"/>
    </row>
    <row r="34" spans="2:14" ht="13.5">
      <c r="B34" s="57" t="s">
        <v>125</v>
      </c>
      <c r="C34" s="58"/>
      <c r="D34" s="58"/>
      <c r="E34" s="58"/>
      <c r="F34" s="58"/>
      <c r="G34" s="58"/>
      <c r="H34" s="58"/>
      <c r="I34" s="58"/>
      <c r="J34" s="58"/>
      <c r="K34" s="58"/>
      <c r="L34" s="58"/>
      <c r="M34" s="58"/>
      <c r="N34" s="59"/>
    </row>
    <row r="35" spans="2:14" ht="13.5">
      <c r="B35" s="35" t="s">
        <v>79</v>
      </c>
      <c r="C35" s="36"/>
      <c r="D35" s="36"/>
      <c r="E35" s="36"/>
      <c r="F35" s="36"/>
      <c r="G35" s="36"/>
      <c r="H35" s="36"/>
      <c r="I35" s="36"/>
      <c r="J35" s="36"/>
      <c r="K35" s="36"/>
      <c r="L35" s="36"/>
      <c r="M35" s="36"/>
      <c r="N35" s="37"/>
    </row>
    <row r="36" spans="2:14" ht="13.5">
      <c r="B36" s="35" t="s">
        <v>145</v>
      </c>
      <c r="C36" s="36"/>
      <c r="D36" s="36"/>
      <c r="E36" s="36"/>
      <c r="F36" s="36"/>
      <c r="G36" s="36"/>
      <c r="H36" s="36"/>
      <c r="I36" s="36"/>
      <c r="J36" s="36"/>
      <c r="K36" s="36"/>
      <c r="L36" s="36"/>
      <c r="M36" s="36"/>
      <c r="N36" s="37"/>
    </row>
    <row r="37" spans="2:14" ht="13.5">
      <c r="B37" s="38" t="s">
        <v>76</v>
      </c>
      <c r="C37" s="39"/>
      <c r="D37" s="39"/>
      <c r="E37" s="39"/>
      <c r="F37" s="39"/>
      <c r="G37" s="39"/>
      <c r="H37" s="39"/>
      <c r="I37" s="39"/>
      <c r="J37" s="39"/>
      <c r="K37" s="39"/>
      <c r="L37" s="39"/>
      <c r="M37" s="39"/>
      <c r="N37" s="40"/>
    </row>
    <row r="38" spans="2:14" ht="13.5">
      <c r="B38" s="70" t="s">
        <v>126</v>
      </c>
      <c r="C38" s="71"/>
      <c r="D38" s="71"/>
      <c r="E38" s="71"/>
      <c r="F38" s="71"/>
      <c r="G38" s="71"/>
      <c r="H38" s="71"/>
      <c r="I38" s="71"/>
      <c r="J38" s="71"/>
      <c r="K38" s="71"/>
      <c r="L38" s="71"/>
      <c r="M38" s="71"/>
      <c r="N38" s="72"/>
    </row>
    <row r="39" spans="2:16" ht="13.5">
      <c r="B39" s="51" t="s">
        <v>146</v>
      </c>
      <c r="C39" s="52"/>
      <c r="D39" s="53"/>
      <c r="E39" s="53"/>
      <c r="F39" s="53"/>
      <c r="G39" s="53"/>
      <c r="H39" s="53"/>
      <c r="I39" s="53"/>
      <c r="J39" s="53"/>
      <c r="K39" s="53"/>
      <c r="L39" s="53"/>
      <c r="M39" s="53"/>
      <c r="N39" s="54"/>
      <c r="P39" s="48"/>
    </row>
  </sheetData>
  <sheetProtection selectLockedCells="1"/>
  <mergeCells count="12">
    <mergeCell ref="B38:N38"/>
    <mergeCell ref="D7:L7"/>
    <mergeCell ref="B8:K8"/>
    <mergeCell ref="B9:N9"/>
    <mergeCell ref="B19:N19"/>
    <mergeCell ref="B24:N24"/>
    <mergeCell ref="B26:N26"/>
    <mergeCell ref="B30:N30"/>
    <mergeCell ref="B4:N4"/>
    <mergeCell ref="B6:N6"/>
    <mergeCell ref="B34:N34"/>
    <mergeCell ref="B10:N11"/>
  </mergeCells>
  <printOptions/>
  <pageMargins left="0.75" right="0.75" top="1" bottom="1" header="0.512" footer="0.512"/>
  <pageSetup horizontalDpi="600" verticalDpi="600" orientation="portrait" paperSize="9" scale="61"/>
</worksheet>
</file>

<file path=xl/worksheets/sheet2.xml><?xml version="1.0" encoding="utf-8"?>
<worksheet xmlns="http://schemas.openxmlformats.org/spreadsheetml/2006/main" xmlns:r="http://schemas.openxmlformats.org/officeDocument/2006/relationships">
  <dimension ref="B1:BP301"/>
  <sheetViews>
    <sheetView tabSelected="1" zoomScale="120" zoomScaleNormal="120" workbookViewId="0" topLeftCell="A1">
      <selection activeCell="DD16" sqref="DD16"/>
    </sheetView>
  </sheetViews>
  <sheetFormatPr defaultColWidth="2.19921875" defaultRowHeight="14.25"/>
  <cols>
    <col min="1" max="2" width="2.19921875" style="0" customWidth="1"/>
    <col min="3" max="3" width="2.5" style="0" customWidth="1"/>
    <col min="4" max="17" width="2.19921875" style="0" customWidth="1"/>
    <col min="18" max="18" width="2.5" style="0" bestFit="1" customWidth="1"/>
    <col min="19" max="47" width="2.19921875" style="0" customWidth="1"/>
    <col min="48" max="52" width="8.19921875" style="0" hidden="1" customWidth="1"/>
    <col min="53" max="53" width="5.5" style="0" hidden="1" customWidth="1"/>
    <col min="54" max="54" width="11.69921875" style="0" hidden="1" customWidth="1"/>
    <col min="55" max="57" width="2.19921875" style="0" hidden="1" customWidth="1"/>
    <col min="58" max="58" width="15.19921875" style="32" hidden="1" customWidth="1"/>
    <col min="59" max="59" width="2.19921875" style="0" hidden="1" customWidth="1"/>
    <col min="60" max="60" width="16.19921875" style="0" hidden="1" customWidth="1"/>
    <col min="61" max="63" width="2.19921875" style="0" hidden="1" customWidth="1"/>
    <col min="64" max="64" width="16.19921875" style="0" hidden="1" customWidth="1"/>
    <col min="65" max="67" width="2.19921875" style="0" hidden="1" customWidth="1"/>
    <col min="68" max="68" width="2.5" style="0" hidden="1" customWidth="1"/>
    <col min="69" max="70" width="2.19921875" style="0" customWidth="1"/>
  </cols>
  <sheetData>
    <row r="1" spans="58:68" s="7" customFormat="1" ht="14.25" thickBot="1">
      <c r="BF1" s="31"/>
      <c r="BP1" s="7">
        <v>0</v>
      </c>
    </row>
    <row r="2" spans="16:68" s="7" customFormat="1" ht="11.25" customHeight="1">
      <c r="P2" s="9"/>
      <c r="Q2" s="10"/>
      <c r="R2" s="10"/>
      <c r="S2" s="10"/>
      <c r="T2" s="10"/>
      <c r="U2" s="10"/>
      <c r="V2" s="10"/>
      <c r="W2" s="10"/>
      <c r="X2" s="10"/>
      <c r="Y2" s="10"/>
      <c r="Z2" s="10"/>
      <c r="AA2" s="11"/>
      <c r="AB2" s="119" t="s">
        <v>25</v>
      </c>
      <c r="AC2" s="120"/>
      <c r="AD2" s="120"/>
      <c r="AE2" s="120"/>
      <c r="AF2" s="120"/>
      <c r="AG2" s="120"/>
      <c r="AH2" s="120"/>
      <c r="AI2" s="120"/>
      <c r="AJ2" s="120"/>
      <c r="AK2" s="120"/>
      <c r="AL2" s="120"/>
      <c r="AM2" s="120"/>
      <c r="AN2" s="120"/>
      <c r="AO2" s="120"/>
      <c r="BF2" s="31"/>
      <c r="BP2" s="7">
        <v>1</v>
      </c>
    </row>
    <row r="3" spans="16:68" s="7" customFormat="1" ht="13.5">
      <c r="P3" s="12"/>
      <c r="Q3" s="13"/>
      <c r="R3" s="14" t="s">
        <v>26</v>
      </c>
      <c r="AA3" s="15"/>
      <c r="AB3" s="119"/>
      <c r="AC3" s="120"/>
      <c r="AD3" s="120"/>
      <c r="AE3" s="120"/>
      <c r="AF3" s="120"/>
      <c r="AG3" s="120"/>
      <c r="AH3" s="120"/>
      <c r="AI3" s="120"/>
      <c r="AJ3" s="120"/>
      <c r="AK3" s="120"/>
      <c r="AL3" s="120"/>
      <c r="AM3" s="120"/>
      <c r="AN3" s="120"/>
      <c r="AO3" s="120"/>
      <c r="BF3" s="31"/>
      <c r="BP3" s="7">
        <v>2</v>
      </c>
    </row>
    <row r="4" spans="16:68" s="7" customFormat="1" ht="12" customHeight="1" thickBot="1">
      <c r="P4" s="16"/>
      <c r="Q4" s="17"/>
      <c r="R4" s="17"/>
      <c r="S4" s="17"/>
      <c r="T4" s="17"/>
      <c r="U4" s="17"/>
      <c r="V4" s="17"/>
      <c r="W4" s="17"/>
      <c r="X4" s="17"/>
      <c r="Y4" s="17"/>
      <c r="Z4" s="17"/>
      <c r="AA4" s="18"/>
      <c r="AB4" s="119"/>
      <c r="AC4" s="120"/>
      <c r="AD4" s="120"/>
      <c r="AE4" s="120"/>
      <c r="AF4" s="120"/>
      <c r="AG4" s="120"/>
      <c r="AH4" s="120"/>
      <c r="AI4" s="120"/>
      <c r="AJ4" s="120"/>
      <c r="AK4" s="120"/>
      <c r="AL4" s="120"/>
      <c r="AM4" s="120"/>
      <c r="AN4" s="120"/>
      <c r="AO4" s="120"/>
      <c r="BF4" s="31"/>
      <c r="BP4" s="7">
        <v>3</v>
      </c>
    </row>
    <row r="5" spans="10:68" s="7" customFormat="1" ht="13.5">
      <c r="J5" s="31" t="s">
        <v>110</v>
      </c>
      <c r="K5" s="41"/>
      <c r="L5" s="41"/>
      <c r="M5" s="41"/>
      <c r="N5" s="41"/>
      <c r="O5" s="41"/>
      <c r="P5" s="41"/>
      <c r="Q5" s="41"/>
      <c r="R5" s="41"/>
      <c r="S5" s="41"/>
      <c r="T5" s="41"/>
      <c r="U5" s="41"/>
      <c r="V5" s="41"/>
      <c r="W5" s="41"/>
      <c r="X5" s="41"/>
      <c r="Y5" s="41"/>
      <c r="Z5" s="41"/>
      <c r="AA5" s="41"/>
      <c r="AB5" s="41"/>
      <c r="AC5" s="41"/>
      <c r="AD5" s="41"/>
      <c r="AE5" s="41"/>
      <c r="BF5" s="31"/>
      <c r="BP5" s="7">
        <v>4</v>
      </c>
    </row>
    <row r="6" spans="2:68" ht="14.2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Q6" s="2"/>
      <c r="AV6" t="s">
        <v>43</v>
      </c>
      <c r="BP6" s="7">
        <v>5</v>
      </c>
    </row>
    <row r="7" spans="2:68" ht="13.5" customHeight="1">
      <c r="B7" s="1"/>
      <c r="C7" s="347" t="s">
        <v>137</v>
      </c>
      <c r="D7" s="347"/>
      <c r="E7" s="347"/>
      <c r="F7" s="347"/>
      <c r="G7" s="347"/>
      <c r="H7" s="347"/>
      <c r="I7" s="347"/>
      <c r="J7" s="347"/>
      <c r="K7" s="347"/>
      <c r="L7" s="347"/>
      <c r="M7" s="347"/>
      <c r="N7" s="347"/>
      <c r="O7" s="347"/>
      <c r="P7" s="347"/>
      <c r="Q7" s="347"/>
      <c r="R7" s="347"/>
      <c r="S7" s="347"/>
      <c r="T7" s="347"/>
      <c r="U7" s="347"/>
      <c r="V7" s="348"/>
      <c r="W7" s="121" t="s">
        <v>58</v>
      </c>
      <c r="X7" s="122"/>
      <c r="Y7" s="122"/>
      <c r="Z7" s="122"/>
      <c r="AA7" s="122"/>
      <c r="AB7" s="122"/>
      <c r="AC7" s="122"/>
      <c r="AD7" s="122"/>
      <c r="AE7" s="122"/>
      <c r="AF7" s="122"/>
      <c r="AG7" s="122"/>
      <c r="AH7" s="122"/>
      <c r="AI7" s="122"/>
      <c r="AJ7" s="122"/>
      <c r="AK7" s="122"/>
      <c r="AL7" s="122"/>
      <c r="AM7" s="122"/>
      <c r="AN7" s="123"/>
      <c r="AO7" s="1"/>
      <c r="AP7" s="3"/>
      <c r="AQ7" s="2"/>
      <c r="AV7" s="29" t="s">
        <v>57</v>
      </c>
      <c r="AW7" s="28" t="s">
        <v>48</v>
      </c>
      <c r="AX7" s="28" t="s">
        <v>49</v>
      </c>
      <c r="AY7" s="28" t="s">
        <v>50</v>
      </c>
      <c r="AZ7" s="28" t="s">
        <v>51</v>
      </c>
      <c r="BA7" s="28"/>
      <c r="BB7" s="28"/>
      <c r="BP7" s="7">
        <v>6</v>
      </c>
    </row>
    <row r="8" spans="2:68" ht="13.5" customHeight="1">
      <c r="B8" s="1"/>
      <c r="C8" s="349"/>
      <c r="D8" s="349"/>
      <c r="E8" s="349"/>
      <c r="F8" s="349"/>
      <c r="G8" s="349"/>
      <c r="H8" s="349"/>
      <c r="I8" s="349"/>
      <c r="J8" s="349"/>
      <c r="K8" s="349"/>
      <c r="L8" s="349"/>
      <c r="M8" s="349"/>
      <c r="N8" s="349"/>
      <c r="O8" s="349"/>
      <c r="P8" s="349"/>
      <c r="Q8" s="349"/>
      <c r="R8" s="349"/>
      <c r="S8" s="349"/>
      <c r="T8" s="349"/>
      <c r="U8" s="349"/>
      <c r="V8" s="350"/>
      <c r="W8" s="124"/>
      <c r="X8" s="125"/>
      <c r="Y8" s="125"/>
      <c r="Z8" s="125"/>
      <c r="AA8" s="125"/>
      <c r="AB8" s="125"/>
      <c r="AC8" s="125"/>
      <c r="AD8" s="125"/>
      <c r="AE8" s="125"/>
      <c r="AF8" s="125"/>
      <c r="AG8" s="125"/>
      <c r="AH8" s="125"/>
      <c r="AI8" s="125"/>
      <c r="AJ8" s="125"/>
      <c r="AK8" s="125"/>
      <c r="AL8" s="125"/>
      <c r="AM8" s="125"/>
      <c r="AN8" s="126"/>
      <c r="AO8" s="1"/>
      <c r="AP8" s="3"/>
      <c r="AQ8" s="4"/>
      <c r="AV8" s="29" t="s">
        <v>57</v>
      </c>
      <c r="AW8" s="34" t="s">
        <v>55</v>
      </c>
      <c r="AX8" s="34" t="s">
        <v>56</v>
      </c>
      <c r="AY8" s="28" t="s">
        <v>59</v>
      </c>
      <c r="AZ8" s="28"/>
      <c r="BA8" s="28"/>
      <c r="BB8" s="28"/>
      <c r="BP8" s="7">
        <v>7</v>
      </c>
    </row>
    <row r="9" spans="2:68" ht="14.25">
      <c r="B9" s="1"/>
      <c r="C9" s="74" t="s">
        <v>0</v>
      </c>
      <c r="D9" s="75"/>
      <c r="E9" s="75"/>
      <c r="F9" s="75"/>
      <c r="G9" s="75"/>
      <c r="H9" s="75"/>
      <c r="I9" s="78" t="s">
        <v>44</v>
      </c>
      <c r="J9" s="79"/>
      <c r="K9" s="79"/>
      <c r="L9" s="79"/>
      <c r="M9" s="79"/>
      <c r="N9" s="79"/>
      <c r="O9" s="79"/>
      <c r="P9" s="79"/>
      <c r="Q9" s="79"/>
      <c r="R9" s="79"/>
      <c r="S9" s="79"/>
      <c r="T9" s="79"/>
      <c r="U9" s="79"/>
      <c r="V9" s="79"/>
      <c r="W9" s="127" t="s">
        <v>53</v>
      </c>
      <c r="X9" s="128"/>
      <c r="Y9" s="128"/>
      <c r="Z9" s="79" t="s">
        <v>57</v>
      </c>
      <c r="AA9" s="79"/>
      <c r="AB9" s="79"/>
      <c r="AC9" s="128" t="s">
        <v>54</v>
      </c>
      <c r="AD9" s="128"/>
      <c r="AE9" s="128"/>
      <c r="AF9" s="79" t="s">
        <v>57</v>
      </c>
      <c r="AG9" s="79"/>
      <c r="AH9" s="79"/>
      <c r="AI9" s="131" t="s">
        <v>120</v>
      </c>
      <c r="AJ9" s="128"/>
      <c r="AK9" s="128"/>
      <c r="AL9" s="79" t="s">
        <v>57</v>
      </c>
      <c r="AM9" s="79"/>
      <c r="AN9" s="132"/>
      <c r="AO9" s="1"/>
      <c r="AP9" s="3"/>
      <c r="AV9" s="29" t="s">
        <v>44</v>
      </c>
      <c r="AW9" s="29" t="s">
        <v>82</v>
      </c>
      <c r="AX9" s="28" t="s">
        <v>81</v>
      </c>
      <c r="AY9" s="29" t="s">
        <v>28</v>
      </c>
      <c r="BP9" s="7">
        <v>8</v>
      </c>
    </row>
    <row r="10" spans="2:68" ht="14.25">
      <c r="B10" s="1"/>
      <c r="C10" s="76"/>
      <c r="D10" s="77"/>
      <c r="E10" s="77"/>
      <c r="F10" s="77"/>
      <c r="G10" s="77"/>
      <c r="H10" s="77"/>
      <c r="I10" s="80"/>
      <c r="J10" s="81"/>
      <c r="K10" s="81"/>
      <c r="L10" s="81"/>
      <c r="M10" s="81"/>
      <c r="N10" s="81"/>
      <c r="O10" s="81"/>
      <c r="P10" s="81"/>
      <c r="Q10" s="81"/>
      <c r="R10" s="81"/>
      <c r="S10" s="81"/>
      <c r="T10" s="81"/>
      <c r="U10" s="81"/>
      <c r="V10" s="81"/>
      <c r="W10" s="129"/>
      <c r="X10" s="130"/>
      <c r="Y10" s="130"/>
      <c r="Z10" s="81"/>
      <c r="AA10" s="81"/>
      <c r="AB10" s="81"/>
      <c r="AC10" s="130"/>
      <c r="AD10" s="130"/>
      <c r="AE10" s="130"/>
      <c r="AF10" s="81"/>
      <c r="AG10" s="81"/>
      <c r="AH10" s="81"/>
      <c r="AI10" s="130"/>
      <c r="AJ10" s="130"/>
      <c r="AK10" s="130"/>
      <c r="AL10" s="81"/>
      <c r="AM10" s="81"/>
      <c r="AN10" s="133"/>
      <c r="AO10" s="1"/>
      <c r="AP10" s="3"/>
      <c r="AV10" s="29"/>
      <c r="AW10" s="29"/>
      <c r="AX10" s="29"/>
      <c r="AY10" s="29"/>
      <c r="AZ10" s="29"/>
      <c r="BA10" s="28"/>
      <c r="BB10" s="28"/>
      <c r="BP10" s="7">
        <v>9</v>
      </c>
    </row>
    <row r="11" spans="2:68" ht="14.25">
      <c r="B11" s="1"/>
      <c r="C11" s="107" t="s">
        <v>1</v>
      </c>
      <c r="D11" s="108"/>
      <c r="E11" s="108"/>
      <c r="F11" s="108"/>
      <c r="G11" s="108"/>
      <c r="H11" s="108"/>
      <c r="I11" s="19" t="s">
        <v>29</v>
      </c>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20" t="s">
        <v>30</v>
      </c>
      <c r="AJ11" s="110" t="s">
        <v>2</v>
      </c>
      <c r="AK11" s="111"/>
      <c r="AL11" s="111"/>
      <c r="AM11" s="111"/>
      <c r="AN11" s="112"/>
      <c r="AO11" s="1"/>
      <c r="AP11" s="3"/>
      <c r="AV11" s="28"/>
      <c r="AW11" s="28"/>
      <c r="AX11" s="28"/>
      <c r="AY11" s="28"/>
      <c r="AZ11" s="28"/>
      <c r="BA11" s="28"/>
      <c r="BB11" s="28"/>
      <c r="BP11" s="7">
        <v>10</v>
      </c>
    </row>
    <row r="12" spans="2:68" ht="13.5" customHeight="1">
      <c r="B12" s="1"/>
      <c r="C12" s="113" t="s">
        <v>132</v>
      </c>
      <c r="D12" s="114"/>
      <c r="E12" s="114"/>
      <c r="F12" s="114"/>
      <c r="G12" s="114"/>
      <c r="H12" s="115"/>
      <c r="I12" s="148"/>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76"/>
      <c r="AJ12" s="134" t="s">
        <v>35</v>
      </c>
      <c r="AK12" s="135"/>
      <c r="AL12" s="135"/>
      <c r="AM12" s="135"/>
      <c r="AN12" s="136"/>
      <c r="AO12" s="1"/>
      <c r="AP12" s="3"/>
      <c r="AV12" s="28"/>
      <c r="AW12" s="28"/>
      <c r="AX12" s="28"/>
      <c r="AY12" s="28"/>
      <c r="AZ12" s="28"/>
      <c r="BA12" s="28"/>
      <c r="BB12" s="28"/>
      <c r="BP12" s="7">
        <v>11</v>
      </c>
    </row>
    <row r="13" spans="2:68" ht="13.5" customHeight="1">
      <c r="B13" s="1"/>
      <c r="C13" s="113"/>
      <c r="D13" s="114"/>
      <c r="E13" s="114"/>
      <c r="F13" s="114"/>
      <c r="G13" s="114"/>
      <c r="H13" s="115"/>
      <c r="I13" s="148"/>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76"/>
      <c r="AJ13" s="137"/>
      <c r="AK13" s="138"/>
      <c r="AL13" s="138"/>
      <c r="AM13" s="138"/>
      <c r="AN13" s="139"/>
      <c r="AO13" s="1"/>
      <c r="AP13" s="3"/>
      <c r="AV13" s="28"/>
      <c r="AW13" s="28"/>
      <c r="AX13" s="28"/>
      <c r="AY13" s="28"/>
      <c r="AZ13" s="28"/>
      <c r="BA13" s="28"/>
      <c r="BB13" s="28"/>
      <c r="BP13" s="7">
        <v>12</v>
      </c>
    </row>
    <row r="14" spans="2:68" ht="14.25">
      <c r="B14" s="1"/>
      <c r="C14" s="116"/>
      <c r="D14" s="117"/>
      <c r="E14" s="117"/>
      <c r="F14" s="117"/>
      <c r="G14" s="117"/>
      <c r="H14" s="118"/>
      <c r="I14" s="150"/>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77"/>
      <c r="AJ14" s="140"/>
      <c r="AK14" s="141"/>
      <c r="AL14" s="141"/>
      <c r="AM14" s="141"/>
      <c r="AN14" s="142"/>
      <c r="AO14" s="1"/>
      <c r="AP14" s="3"/>
      <c r="AV14" s="28"/>
      <c r="AW14" s="28"/>
      <c r="AX14" s="28"/>
      <c r="AY14" s="28"/>
      <c r="AZ14" s="28"/>
      <c r="BA14" s="28"/>
      <c r="BB14" s="28"/>
      <c r="BP14" s="7">
        <v>13</v>
      </c>
    </row>
    <row r="15" spans="2:68" ht="13.5" customHeight="1">
      <c r="B15" s="1"/>
      <c r="C15" s="143" t="s">
        <v>84</v>
      </c>
      <c r="D15" s="144"/>
      <c r="E15" s="144"/>
      <c r="F15" s="144"/>
      <c r="G15" s="144"/>
      <c r="H15" s="145"/>
      <c r="I15" s="146" t="s">
        <v>102</v>
      </c>
      <c r="J15" s="147"/>
      <c r="K15" s="147"/>
      <c r="L15" s="147"/>
      <c r="M15" s="147"/>
      <c r="N15" s="147"/>
      <c r="O15" s="147"/>
      <c r="P15" s="147"/>
      <c r="Q15" s="147"/>
      <c r="R15" s="147"/>
      <c r="S15" s="147"/>
      <c r="T15" s="147"/>
      <c r="U15" s="147"/>
      <c r="V15" s="147"/>
      <c r="W15" s="152" t="s">
        <v>103</v>
      </c>
      <c r="X15" s="147"/>
      <c r="Y15" s="147"/>
      <c r="Z15" s="147"/>
      <c r="AA15" s="147"/>
      <c r="AB15" s="153" t="s">
        <v>101</v>
      </c>
      <c r="AC15" s="153"/>
      <c r="AD15" s="153"/>
      <c r="AE15" s="154"/>
      <c r="AF15" s="159" t="s">
        <v>77</v>
      </c>
      <c r="AG15" s="160"/>
      <c r="AH15" s="160"/>
      <c r="AI15" s="160"/>
      <c r="AJ15" s="89"/>
      <c r="AK15" s="90"/>
      <c r="AL15" s="90"/>
      <c r="AM15" s="95" t="s">
        <v>78</v>
      </c>
      <c r="AN15" s="96"/>
      <c r="AO15" s="1"/>
      <c r="AP15" s="3"/>
      <c r="AV15" s="28" t="s">
        <v>102</v>
      </c>
      <c r="AW15" s="28" t="s">
        <v>85</v>
      </c>
      <c r="AX15" s="28" t="s">
        <v>86</v>
      </c>
      <c r="AY15" s="28" t="s">
        <v>87</v>
      </c>
      <c r="AZ15" s="28" t="s">
        <v>88</v>
      </c>
      <c r="BA15" s="28" t="s">
        <v>89</v>
      </c>
      <c r="BB15" s="28" t="s">
        <v>90</v>
      </c>
      <c r="BC15" s="28" t="s">
        <v>91</v>
      </c>
      <c r="BD15" s="28" t="s">
        <v>92</v>
      </c>
      <c r="BE15" s="28" t="s">
        <v>93</v>
      </c>
      <c r="BF15" s="32" t="s">
        <v>94</v>
      </c>
      <c r="BG15" s="28" t="s">
        <v>95</v>
      </c>
      <c r="BH15" s="28" t="s">
        <v>96</v>
      </c>
      <c r="BI15" s="28" t="s">
        <v>97</v>
      </c>
      <c r="BJ15" s="28" t="s">
        <v>98</v>
      </c>
      <c r="BK15" s="28" t="s">
        <v>99</v>
      </c>
      <c r="BL15" s="28" t="s">
        <v>100</v>
      </c>
      <c r="BP15" s="7">
        <v>14</v>
      </c>
    </row>
    <row r="16" spans="2:68" ht="13.5" customHeight="1">
      <c r="B16" s="1"/>
      <c r="C16" s="113"/>
      <c r="D16" s="114"/>
      <c r="E16" s="114"/>
      <c r="F16" s="114"/>
      <c r="G16" s="114"/>
      <c r="H16" s="115"/>
      <c r="I16" s="148"/>
      <c r="J16" s="149"/>
      <c r="K16" s="149"/>
      <c r="L16" s="149"/>
      <c r="M16" s="149"/>
      <c r="N16" s="149"/>
      <c r="O16" s="149"/>
      <c r="P16" s="149"/>
      <c r="Q16" s="149"/>
      <c r="R16" s="149"/>
      <c r="S16" s="149"/>
      <c r="T16" s="149"/>
      <c r="U16" s="149"/>
      <c r="V16" s="149"/>
      <c r="W16" s="149"/>
      <c r="X16" s="149"/>
      <c r="Y16" s="149"/>
      <c r="Z16" s="149"/>
      <c r="AA16" s="149"/>
      <c r="AB16" s="155"/>
      <c r="AC16" s="155"/>
      <c r="AD16" s="155"/>
      <c r="AE16" s="156"/>
      <c r="AF16" s="161"/>
      <c r="AG16" s="161"/>
      <c r="AH16" s="161"/>
      <c r="AI16" s="161"/>
      <c r="AJ16" s="91"/>
      <c r="AK16" s="92"/>
      <c r="AL16" s="92"/>
      <c r="AM16" s="97"/>
      <c r="AN16" s="98"/>
      <c r="AO16" s="1"/>
      <c r="AP16" s="3"/>
      <c r="AV16" t="s">
        <v>103</v>
      </c>
      <c r="AW16" s="28" t="s">
        <v>112</v>
      </c>
      <c r="AX16" s="28" t="s">
        <v>113</v>
      </c>
      <c r="AY16" s="28" t="s">
        <v>114</v>
      </c>
      <c r="AZ16" s="28" t="s">
        <v>115</v>
      </c>
      <c r="BA16" s="28" t="s">
        <v>116</v>
      </c>
      <c r="BB16" s="28" t="s">
        <v>117</v>
      </c>
      <c r="BP16" s="7">
        <v>15</v>
      </c>
    </row>
    <row r="17" spans="2:68" ht="13.5" customHeight="1">
      <c r="B17" s="1"/>
      <c r="C17" s="116"/>
      <c r="D17" s="117"/>
      <c r="E17" s="117"/>
      <c r="F17" s="117"/>
      <c r="G17" s="117"/>
      <c r="H17" s="118"/>
      <c r="I17" s="150"/>
      <c r="J17" s="151"/>
      <c r="K17" s="151"/>
      <c r="L17" s="151"/>
      <c r="M17" s="151"/>
      <c r="N17" s="151"/>
      <c r="O17" s="151"/>
      <c r="P17" s="151"/>
      <c r="Q17" s="151"/>
      <c r="R17" s="151"/>
      <c r="S17" s="151"/>
      <c r="T17" s="151"/>
      <c r="U17" s="151"/>
      <c r="V17" s="151"/>
      <c r="W17" s="151"/>
      <c r="X17" s="151"/>
      <c r="Y17" s="151"/>
      <c r="Z17" s="151"/>
      <c r="AA17" s="151"/>
      <c r="AB17" s="157"/>
      <c r="AC17" s="157"/>
      <c r="AD17" s="157"/>
      <c r="AE17" s="158"/>
      <c r="AF17" s="162"/>
      <c r="AG17" s="162"/>
      <c r="AH17" s="162"/>
      <c r="AI17" s="162"/>
      <c r="AJ17" s="93"/>
      <c r="AK17" s="94"/>
      <c r="AL17" s="94"/>
      <c r="AM17" s="99"/>
      <c r="AN17" s="100"/>
      <c r="AO17" s="1"/>
      <c r="AP17" s="3"/>
      <c r="AV17" s="28"/>
      <c r="AW17" s="28"/>
      <c r="AX17" s="28"/>
      <c r="AY17" s="28"/>
      <c r="AZ17" s="28"/>
      <c r="BA17" s="28"/>
      <c r="BB17" s="28"/>
      <c r="BP17" s="7">
        <v>16</v>
      </c>
    </row>
    <row r="18" spans="2:68" ht="13.5" customHeight="1">
      <c r="B18" s="1"/>
      <c r="C18" s="182" t="s">
        <v>104</v>
      </c>
      <c r="D18" s="183"/>
      <c r="E18" s="178">
        <v>1</v>
      </c>
      <c r="F18" s="163" t="s">
        <v>105</v>
      </c>
      <c r="G18" s="188"/>
      <c r="H18" s="189"/>
      <c r="I18" s="189"/>
      <c r="J18" s="189"/>
      <c r="K18" s="189"/>
      <c r="L18" s="189"/>
      <c r="M18" s="190"/>
      <c r="N18" s="191">
        <v>2</v>
      </c>
      <c r="O18" s="163" t="s">
        <v>105</v>
      </c>
      <c r="P18" s="180"/>
      <c r="Q18" s="180"/>
      <c r="R18" s="180"/>
      <c r="S18" s="180"/>
      <c r="T18" s="180"/>
      <c r="U18" s="180"/>
      <c r="V18" s="180"/>
      <c r="W18" s="178">
        <v>3</v>
      </c>
      <c r="X18" s="163" t="s">
        <v>105</v>
      </c>
      <c r="Y18" s="180"/>
      <c r="Z18" s="180"/>
      <c r="AA18" s="180"/>
      <c r="AB18" s="180"/>
      <c r="AC18" s="180"/>
      <c r="AD18" s="180"/>
      <c r="AE18" s="180"/>
      <c r="AF18" s="178">
        <v>4</v>
      </c>
      <c r="AG18" s="163" t="s">
        <v>105</v>
      </c>
      <c r="AH18" s="180"/>
      <c r="AI18" s="180"/>
      <c r="AJ18" s="180"/>
      <c r="AK18" s="180"/>
      <c r="AL18" s="180"/>
      <c r="AM18" s="180"/>
      <c r="AN18" s="193"/>
      <c r="AO18" s="1"/>
      <c r="AP18" s="3"/>
      <c r="BF18"/>
      <c r="BP18" s="7">
        <v>17</v>
      </c>
    </row>
    <row r="19" spans="2:68" ht="14.25">
      <c r="B19" s="1"/>
      <c r="C19" s="184"/>
      <c r="D19" s="185"/>
      <c r="E19" s="165"/>
      <c r="F19" s="164"/>
      <c r="G19" s="171"/>
      <c r="H19" s="172"/>
      <c r="I19" s="172"/>
      <c r="J19" s="172"/>
      <c r="K19" s="172"/>
      <c r="L19" s="172"/>
      <c r="M19" s="173"/>
      <c r="N19" s="174"/>
      <c r="O19" s="164"/>
      <c r="P19" s="181"/>
      <c r="Q19" s="181"/>
      <c r="R19" s="181"/>
      <c r="S19" s="181"/>
      <c r="T19" s="181"/>
      <c r="U19" s="181"/>
      <c r="V19" s="181"/>
      <c r="W19" s="165"/>
      <c r="X19" s="164"/>
      <c r="Y19" s="181"/>
      <c r="Z19" s="181"/>
      <c r="AA19" s="181"/>
      <c r="AB19" s="181"/>
      <c r="AC19" s="181"/>
      <c r="AD19" s="181"/>
      <c r="AE19" s="181"/>
      <c r="AF19" s="165"/>
      <c r="AG19" s="164"/>
      <c r="AH19" s="181"/>
      <c r="AI19" s="181"/>
      <c r="AJ19" s="181"/>
      <c r="AK19" s="181"/>
      <c r="AL19" s="181"/>
      <c r="AM19" s="181"/>
      <c r="AN19" s="194"/>
      <c r="AO19" s="1"/>
      <c r="AP19" s="3"/>
      <c r="BF19"/>
      <c r="BP19" s="7">
        <v>18</v>
      </c>
    </row>
    <row r="20" spans="2:68" ht="13.5" customHeight="1">
      <c r="B20" s="1"/>
      <c r="C20" s="184"/>
      <c r="D20" s="185"/>
      <c r="E20" s="165"/>
      <c r="F20" s="164" t="s">
        <v>106</v>
      </c>
      <c r="G20" s="195"/>
      <c r="H20" s="196"/>
      <c r="I20" s="196"/>
      <c r="J20" s="196"/>
      <c r="K20" s="196"/>
      <c r="L20" s="196"/>
      <c r="M20" s="197"/>
      <c r="N20" s="174"/>
      <c r="O20" s="164" t="s">
        <v>106</v>
      </c>
      <c r="P20" s="195"/>
      <c r="Q20" s="169"/>
      <c r="R20" s="169"/>
      <c r="S20" s="169"/>
      <c r="T20" s="169"/>
      <c r="U20" s="169"/>
      <c r="V20" s="170"/>
      <c r="W20" s="165"/>
      <c r="X20" s="164" t="s">
        <v>106</v>
      </c>
      <c r="Y20" s="195"/>
      <c r="Z20" s="169"/>
      <c r="AA20" s="169"/>
      <c r="AB20" s="169"/>
      <c r="AC20" s="169"/>
      <c r="AD20" s="169"/>
      <c r="AE20" s="170"/>
      <c r="AF20" s="165"/>
      <c r="AG20" s="164" t="s">
        <v>106</v>
      </c>
      <c r="AH20" s="195"/>
      <c r="AI20" s="169"/>
      <c r="AJ20" s="169"/>
      <c r="AK20" s="169"/>
      <c r="AL20" s="169"/>
      <c r="AM20" s="169"/>
      <c r="AN20" s="201"/>
      <c r="AO20" s="1"/>
      <c r="AP20" s="3"/>
      <c r="BF20"/>
      <c r="BP20" s="7">
        <v>19</v>
      </c>
    </row>
    <row r="21" spans="2:68" ht="14.25">
      <c r="B21" s="1"/>
      <c r="C21" s="184"/>
      <c r="D21" s="185"/>
      <c r="E21" s="179"/>
      <c r="F21" s="164"/>
      <c r="G21" s="198"/>
      <c r="H21" s="199"/>
      <c r="I21" s="199"/>
      <c r="J21" s="199"/>
      <c r="K21" s="199"/>
      <c r="L21" s="199"/>
      <c r="M21" s="200"/>
      <c r="N21" s="192"/>
      <c r="O21" s="164"/>
      <c r="P21" s="171"/>
      <c r="Q21" s="172"/>
      <c r="R21" s="172"/>
      <c r="S21" s="172"/>
      <c r="T21" s="172"/>
      <c r="U21" s="172"/>
      <c r="V21" s="173"/>
      <c r="W21" s="179"/>
      <c r="X21" s="164"/>
      <c r="Y21" s="171"/>
      <c r="Z21" s="172"/>
      <c r="AA21" s="172"/>
      <c r="AB21" s="172"/>
      <c r="AC21" s="172"/>
      <c r="AD21" s="172"/>
      <c r="AE21" s="173"/>
      <c r="AF21" s="179"/>
      <c r="AG21" s="164"/>
      <c r="AH21" s="171"/>
      <c r="AI21" s="172"/>
      <c r="AJ21" s="172"/>
      <c r="AK21" s="172"/>
      <c r="AL21" s="172"/>
      <c r="AM21" s="172"/>
      <c r="AN21" s="202"/>
      <c r="AO21" s="1"/>
      <c r="AP21" s="3"/>
      <c r="BF21"/>
      <c r="BP21" s="7">
        <v>20</v>
      </c>
    </row>
    <row r="22" spans="2:68" ht="13.5" customHeight="1">
      <c r="B22" s="1"/>
      <c r="C22" s="184"/>
      <c r="D22" s="185"/>
      <c r="E22" s="165">
        <v>5</v>
      </c>
      <c r="F22" s="167" t="s">
        <v>105</v>
      </c>
      <c r="G22" s="168"/>
      <c r="H22" s="169"/>
      <c r="I22" s="169"/>
      <c r="J22" s="169"/>
      <c r="K22" s="169"/>
      <c r="L22" s="169"/>
      <c r="M22" s="170"/>
      <c r="N22" s="174">
        <v>6</v>
      </c>
      <c r="O22" s="167" t="s">
        <v>105</v>
      </c>
      <c r="P22" s="168"/>
      <c r="Q22" s="169"/>
      <c r="R22" s="169"/>
      <c r="S22" s="169"/>
      <c r="T22" s="169"/>
      <c r="U22" s="169"/>
      <c r="V22" s="170"/>
      <c r="W22" s="165">
        <v>7</v>
      </c>
      <c r="X22" s="167" t="s">
        <v>105</v>
      </c>
      <c r="Y22" s="168"/>
      <c r="Z22" s="169"/>
      <c r="AA22" s="169"/>
      <c r="AB22" s="169"/>
      <c r="AC22" s="169"/>
      <c r="AD22" s="169"/>
      <c r="AE22" s="170"/>
      <c r="AF22" s="165">
        <v>8</v>
      </c>
      <c r="AG22" s="167" t="s">
        <v>105</v>
      </c>
      <c r="AH22" s="168"/>
      <c r="AI22" s="169"/>
      <c r="AJ22" s="169"/>
      <c r="AK22" s="169"/>
      <c r="AL22" s="169"/>
      <c r="AM22" s="169"/>
      <c r="AN22" s="201"/>
      <c r="AO22" s="1"/>
      <c r="AP22" s="3"/>
      <c r="BF22"/>
      <c r="BP22" s="7">
        <v>21</v>
      </c>
    </row>
    <row r="23" spans="2:68" ht="14.25">
      <c r="B23" s="1"/>
      <c r="C23" s="184"/>
      <c r="D23" s="185"/>
      <c r="E23" s="165"/>
      <c r="F23" s="164"/>
      <c r="G23" s="171"/>
      <c r="H23" s="172"/>
      <c r="I23" s="172"/>
      <c r="J23" s="172"/>
      <c r="K23" s="172"/>
      <c r="L23" s="172"/>
      <c r="M23" s="173"/>
      <c r="N23" s="174"/>
      <c r="O23" s="164"/>
      <c r="P23" s="171"/>
      <c r="Q23" s="172"/>
      <c r="R23" s="172"/>
      <c r="S23" s="172"/>
      <c r="T23" s="172"/>
      <c r="U23" s="172"/>
      <c r="V23" s="173"/>
      <c r="W23" s="165"/>
      <c r="X23" s="164"/>
      <c r="Y23" s="171"/>
      <c r="Z23" s="172"/>
      <c r="AA23" s="172"/>
      <c r="AB23" s="172"/>
      <c r="AC23" s="172"/>
      <c r="AD23" s="172"/>
      <c r="AE23" s="173"/>
      <c r="AF23" s="165"/>
      <c r="AG23" s="164"/>
      <c r="AH23" s="171"/>
      <c r="AI23" s="172"/>
      <c r="AJ23" s="172"/>
      <c r="AK23" s="172"/>
      <c r="AL23" s="172"/>
      <c r="AM23" s="172"/>
      <c r="AN23" s="202"/>
      <c r="AO23" s="1"/>
      <c r="AP23" s="3"/>
      <c r="BF23"/>
      <c r="BP23" s="7">
        <v>22</v>
      </c>
    </row>
    <row r="24" spans="2:68" ht="13.5" customHeight="1">
      <c r="B24" s="1"/>
      <c r="C24" s="184"/>
      <c r="D24" s="185"/>
      <c r="E24" s="165"/>
      <c r="F24" s="164" t="s">
        <v>106</v>
      </c>
      <c r="G24" s="195"/>
      <c r="H24" s="169"/>
      <c r="I24" s="169"/>
      <c r="J24" s="169"/>
      <c r="K24" s="169"/>
      <c r="L24" s="169"/>
      <c r="M24" s="170"/>
      <c r="N24" s="174"/>
      <c r="O24" s="164" t="s">
        <v>106</v>
      </c>
      <c r="P24" s="195"/>
      <c r="Q24" s="169"/>
      <c r="R24" s="169"/>
      <c r="S24" s="169"/>
      <c r="T24" s="169"/>
      <c r="U24" s="169"/>
      <c r="V24" s="170"/>
      <c r="W24" s="165"/>
      <c r="X24" s="164" t="s">
        <v>106</v>
      </c>
      <c r="Y24" s="195"/>
      <c r="Z24" s="169"/>
      <c r="AA24" s="169"/>
      <c r="AB24" s="169"/>
      <c r="AC24" s="169"/>
      <c r="AD24" s="169"/>
      <c r="AE24" s="170"/>
      <c r="AF24" s="165"/>
      <c r="AG24" s="164" t="s">
        <v>106</v>
      </c>
      <c r="AH24" s="195"/>
      <c r="AI24" s="169"/>
      <c r="AJ24" s="169"/>
      <c r="AK24" s="169"/>
      <c r="AL24" s="169"/>
      <c r="AM24" s="169"/>
      <c r="AN24" s="201"/>
      <c r="AO24" s="1"/>
      <c r="AP24" s="3"/>
      <c r="BF24"/>
      <c r="BP24" s="7">
        <v>23</v>
      </c>
    </row>
    <row r="25" spans="2:68" ht="14.25">
      <c r="B25" s="1"/>
      <c r="C25" s="186"/>
      <c r="D25" s="187"/>
      <c r="E25" s="166"/>
      <c r="F25" s="203"/>
      <c r="G25" s="204"/>
      <c r="H25" s="205"/>
      <c r="I25" s="205"/>
      <c r="J25" s="205"/>
      <c r="K25" s="205"/>
      <c r="L25" s="205"/>
      <c r="M25" s="206"/>
      <c r="N25" s="175"/>
      <c r="O25" s="203"/>
      <c r="P25" s="204"/>
      <c r="Q25" s="205"/>
      <c r="R25" s="205"/>
      <c r="S25" s="205"/>
      <c r="T25" s="205"/>
      <c r="U25" s="205"/>
      <c r="V25" s="206"/>
      <c r="W25" s="166"/>
      <c r="X25" s="203"/>
      <c r="Y25" s="204"/>
      <c r="Z25" s="205"/>
      <c r="AA25" s="205"/>
      <c r="AB25" s="205"/>
      <c r="AC25" s="205"/>
      <c r="AD25" s="205"/>
      <c r="AE25" s="206"/>
      <c r="AF25" s="166"/>
      <c r="AG25" s="203"/>
      <c r="AH25" s="204"/>
      <c r="AI25" s="205"/>
      <c r="AJ25" s="205"/>
      <c r="AK25" s="205"/>
      <c r="AL25" s="205"/>
      <c r="AM25" s="205"/>
      <c r="AN25" s="207"/>
      <c r="AO25" s="1"/>
      <c r="AP25" s="3"/>
      <c r="BF25"/>
      <c r="BP25" s="7">
        <v>24</v>
      </c>
    </row>
    <row r="26" spans="2:68" ht="14.25">
      <c r="B26" s="1"/>
      <c r="C26" s="208" t="s">
        <v>118</v>
      </c>
      <c r="D26" s="209"/>
      <c r="E26" s="209"/>
      <c r="F26" s="209"/>
      <c r="G26" s="209"/>
      <c r="H26" s="209"/>
      <c r="I26" s="101"/>
      <c r="J26" s="102"/>
      <c r="K26" s="102"/>
      <c r="L26" s="102"/>
      <c r="M26" s="102"/>
      <c r="N26" s="102"/>
      <c r="O26" s="102"/>
      <c r="P26" s="102"/>
      <c r="Q26" s="102"/>
      <c r="R26" s="102"/>
      <c r="S26" s="102"/>
      <c r="T26" s="102"/>
      <c r="U26" s="102"/>
      <c r="V26" s="102"/>
      <c r="W26" s="102"/>
      <c r="X26" s="102"/>
      <c r="Y26" s="102"/>
      <c r="Z26" s="102"/>
      <c r="AA26" s="102"/>
      <c r="AB26" s="102"/>
      <c r="AC26" s="102"/>
      <c r="AD26" s="102"/>
      <c r="AE26" s="102"/>
      <c r="AF26" s="82" t="s">
        <v>133</v>
      </c>
      <c r="AG26" s="83"/>
      <c r="AH26" s="83"/>
      <c r="AI26" s="84"/>
      <c r="AJ26" s="89"/>
      <c r="AK26" s="90"/>
      <c r="AL26" s="90"/>
      <c r="AM26" s="95" t="s">
        <v>130</v>
      </c>
      <c r="AN26" s="96"/>
      <c r="AO26" s="1"/>
      <c r="AP26" s="3"/>
      <c r="BF26"/>
      <c r="BP26" s="7">
        <v>25</v>
      </c>
    </row>
    <row r="27" spans="2:68" ht="14.25">
      <c r="B27" s="1"/>
      <c r="C27" s="210"/>
      <c r="D27" s="211"/>
      <c r="E27" s="211"/>
      <c r="F27" s="211"/>
      <c r="G27" s="211"/>
      <c r="H27" s="211"/>
      <c r="I27" s="103"/>
      <c r="J27" s="104"/>
      <c r="K27" s="104"/>
      <c r="L27" s="104"/>
      <c r="M27" s="104"/>
      <c r="N27" s="104"/>
      <c r="O27" s="104"/>
      <c r="P27" s="104"/>
      <c r="Q27" s="104"/>
      <c r="R27" s="104"/>
      <c r="S27" s="104"/>
      <c r="T27" s="104"/>
      <c r="U27" s="104"/>
      <c r="V27" s="104"/>
      <c r="W27" s="104"/>
      <c r="X27" s="104"/>
      <c r="Y27" s="104"/>
      <c r="Z27" s="104"/>
      <c r="AA27" s="104"/>
      <c r="AB27" s="104"/>
      <c r="AC27" s="104"/>
      <c r="AD27" s="104"/>
      <c r="AE27" s="104"/>
      <c r="AF27" s="85"/>
      <c r="AG27" s="85"/>
      <c r="AH27" s="85"/>
      <c r="AI27" s="86"/>
      <c r="AJ27" s="91"/>
      <c r="AK27" s="92"/>
      <c r="AL27" s="92"/>
      <c r="AM27" s="97"/>
      <c r="AN27" s="98"/>
      <c r="AO27" s="1"/>
      <c r="AP27" s="3"/>
      <c r="BF27"/>
      <c r="BP27" s="7">
        <v>26</v>
      </c>
    </row>
    <row r="28" spans="2:68" ht="14.25">
      <c r="B28" s="1"/>
      <c r="C28" s="212"/>
      <c r="D28" s="213"/>
      <c r="E28" s="213"/>
      <c r="F28" s="213"/>
      <c r="G28" s="213"/>
      <c r="H28" s="213"/>
      <c r="I28" s="10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87"/>
      <c r="AG28" s="87"/>
      <c r="AH28" s="87"/>
      <c r="AI28" s="88"/>
      <c r="AJ28" s="93"/>
      <c r="AK28" s="94"/>
      <c r="AL28" s="94"/>
      <c r="AM28" s="99"/>
      <c r="AN28" s="100"/>
      <c r="AO28" s="1"/>
      <c r="AP28" s="3"/>
      <c r="BF28"/>
      <c r="BP28" s="7">
        <v>27</v>
      </c>
    </row>
    <row r="29" spans="2:68" ht="13.5" customHeight="1">
      <c r="B29" s="1"/>
      <c r="C29" s="214" t="s">
        <v>107</v>
      </c>
      <c r="D29" s="215"/>
      <c r="E29" s="144" t="s">
        <v>3</v>
      </c>
      <c r="F29" s="144"/>
      <c r="G29" s="144"/>
      <c r="H29" s="145"/>
      <c r="I29" s="222" t="s">
        <v>83</v>
      </c>
      <c r="J29" s="223"/>
      <c r="K29" s="223"/>
      <c r="L29" s="224"/>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5"/>
      <c r="AO29" s="1"/>
      <c r="AP29" s="3"/>
      <c r="AV29" s="28"/>
      <c r="AW29" s="28"/>
      <c r="AX29" s="28"/>
      <c r="AY29" s="28"/>
      <c r="AZ29" s="28"/>
      <c r="BA29" s="28"/>
      <c r="BB29" s="28"/>
      <c r="BP29" s="7">
        <v>28</v>
      </c>
    </row>
    <row r="30" spans="2:68" ht="13.5" customHeight="1">
      <c r="B30" s="1"/>
      <c r="C30" s="216"/>
      <c r="D30" s="217"/>
      <c r="E30" s="114"/>
      <c r="F30" s="114"/>
      <c r="G30" s="114"/>
      <c r="H30" s="115"/>
      <c r="I30" s="226" t="s">
        <v>4</v>
      </c>
      <c r="J30" s="227"/>
      <c r="K30" s="227"/>
      <c r="L30" s="228"/>
      <c r="M30" s="229"/>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1"/>
      <c r="AO30" s="1"/>
      <c r="AP30" s="3"/>
      <c r="AV30" s="29" t="s">
        <v>44</v>
      </c>
      <c r="AW30" s="28" t="s">
        <v>45</v>
      </c>
      <c r="AX30" s="28" t="s">
        <v>46</v>
      </c>
      <c r="AY30" s="28"/>
      <c r="AZ30" s="28"/>
      <c r="BA30" s="28"/>
      <c r="BB30" s="28"/>
      <c r="BP30" s="7">
        <v>29</v>
      </c>
    </row>
    <row r="31" spans="2:68" ht="14.25">
      <c r="B31" s="1"/>
      <c r="C31" s="216"/>
      <c r="D31" s="217"/>
      <c r="E31" s="114"/>
      <c r="F31" s="114"/>
      <c r="G31" s="114"/>
      <c r="H31" s="115"/>
      <c r="I31" s="226"/>
      <c r="J31" s="227"/>
      <c r="K31" s="227"/>
      <c r="L31" s="228"/>
      <c r="M31" s="229"/>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1"/>
      <c r="AO31" s="1"/>
      <c r="AP31" s="3"/>
      <c r="AV31" s="28"/>
      <c r="AW31" s="28"/>
      <c r="AX31" s="28"/>
      <c r="AY31" s="28"/>
      <c r="AZ31" s="28"/>
      <c r="BA31" s="28"/>
      <c r="BB31" s="28"/>
      <c r="BP31" s="7">
        <v>30</v>
      </c>
    </row>
    <row r="32" spans="2:68" ht="14.25">
      <c r="B32" s="1"/>
      <c r="C32" s="216"/>
      <c r="D32" s="217"/>
      <c r="E32" s="114"/>
      <c r="F32" s="114"/>
      <c r="G32" s="114"/>
      <c r="H32" s="115"/>
      <c r="I32" s="226"/>
      <c r="J32" s="227"/>
      <c r="K32" s="227"/>
      <c r="L32" s="228"/>
      <c r="M32" s="229"/>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1"/>
      <c r="AO32" s="1"/>
      <c r="AP32" s="3"/>
      <c r="AV32" s="28"/>
      <c r="AW32" s="28"/>
      <c r="AX32" s="28"/>
      <c r="AY32" s="28"/>
      <c r="AZ32" s="28"/>
      <c r="BA32" s="28"/>
      <c r="BB32" s="28"/>
      <c r="BP32" s="7">
        <v>31</v>
      </c>
    </row>
    <row r="33" spans="2:68" ht="14.25">
      <c r="B33" s="1"/>
      <c r="C33" s="216"/>
      <c r="D33" s="217"/>
      <c r="E33" s="114"/>
      <c r="F33" s="114"/>
      <c r="G33" s="114"/>
      <c r="H33" s="115"/>
      <c r="I33" s="232" t="s">
        <v>5</v>
      </c>
      <c r="J33" s="233"/>
      <c r="K33" s="233"/>
      <c r="L33" s="234"/>
      <c r="M33" s="241"/>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3"/>
      <c r="AO33" s="1"/>
      <c r="AP33" s="3"/>
      <c r="AV33" s="28"/>
      <c r="AW33" s="28"/>
      <c r="AX33" s="28"/>
      <c r="AY33" s="28"/>
      <c r="AZ33" s="28"/>
      <c r="BA33" s="28"/>
      <c r="BB33" s="28"/>
      <c r="BP33" s="7">
        <v>32</v>
      </c>
    </row>
    <row r="34" spans="2:68" ht="14.25">
      <c r="B34" s="1"/>
      <c r="C34" s="216"/>
      <c r="D34" s="217"/>
      <c r="E34" s="114"/>
      <c r="F34" s="114"/>
      <c r="G34" s="114"/>
      <c r="H34" s="115"/>
      <c r="I34" s="235"/>
      <c r="J34" s="236"/>
      <c r="K34" s="236"/>
      <c r="L34" s="237"/>
      <c r="M34" s="229"/>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1"/>
      <c r="AP34" s="3"/>
      <c r="AV34" s="28"/>
      <c r="AW34" s="28"/>
      <c r="AX34" s="28"/>
      <c r="AY34" s="28"/>
      <c r="AZ34" s="28"/>
      <c r="BA34" s="28"/>
      <c r="BB34" s="28"/>
      <c r="BP34" s="7">
        <v>33</v>
      </c>
    </row>
    <row r="35" spans="2:68" ht="14.25">
      <c r="B35" s="1"/>
      <c r="C35" s="216"/>
      <c r="D35" s="217"/>
      <c r="E35" s="220"/>
      <c r="F35" s="220"/>
      <c r="G35" s="220"/>
      <c r="H35" s="221"/>
      <c r="I35" s="238"/>
      <c r="J35" s="239"/>
      <c r="K35" s="239"/>
      <c r="L35" s="240"/>
      <c r="M35" s="244"/>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1"/>
      <c r="AP35" s="3"/>
      <c r="AV35" s="28"/>
      <c r="AW35" s="28"/>
      <c r="AX35" s="28"/>
      <c r="AY35" s="28"/>
      <c r="AZ35" s="28"/>
      <c r="BA35" s="28"/>
      <c r="BB35" s="28"/>
      <c r="BP35" s="7">
        <v>34</v>
      </c>
    </row>
    <row r="36" spans="2:68" ht="13.5" customHeight="1">
      <c r="B36" s="1"/>
      <c r="C36" s="216"/>
      <c r="D36" s="217"/>
      <c r="E36" s="247" t="s">
        <v>1</v>
      </c>
      <c r="F36" s="247"/>
      <c r="G36" s="247"/>
      <c r="H36" s="248"/>
      <c r="I36" s="249" t="s">
        <v>7</v>
      </c>
      <c r="J36" s="21" t="s">
        <v>60</v>
      </c>
      <c r="K36" s="252"/>
      <c r="L36" s="252"/>
      <c r="M36" s="252"/>
      <c r="N36" s="252"/>
      <c r="O36" s="252"/>
      <c r="P36" s="252"/>
      <c r="Q36" s="252"/>
      <c r="R36" s="252"/>
      <c r="S36" s="252"/>
      <c r="T36" s="252"/>
      <c r="U36" s="252"/>
      <c r="V36" s="22" t="s">
        <v>30</v>
      </c>
      <c r="W36" s="253" t="s">
        <v>5</v>
      </c>
      <c r="X36" s="254"/>
      <c r="Y36" s="254"/>
      <c r="Z36" s="254"/>
      <c r="AA36" s="254"/>
      <c r="AB36" s="254"/>
      <c r="AC36" s="254"/>
      <c r="AD36" s="254"/>
      <c r="AE36" s="254"/>
      <c r="AF36" s="254"/>
      <c r="AG36" s="254"/>
      <c r="AH36" s="254"/>
      <c r="AI36" s="254"/>
      <c r="AJ36" s="254"/>
      <c r="AK36" s="254"/>
      <c r="AL36" s="254"/>
      <c r="AM36" s="254"/>
      <c r="AN36" s="255"/>
      <c r="AO36" s="1"/>
      <c r="AP36" s="3"/>
      <c r="AV36" s="28"/>
      <c r="AW36" s="28"/>
      <c r="AX36" s="28"/>
      <c r="AY36" s="28"/>
      <c r="AZ36" s="28"/>
      <c r="BA36" s="28"/>
      <c r="BB36" s="28"/>
      <c r="BP36" s="7">
        <v>35</v>
      </c>
    </row>
    <row r="37" spans="2:68" ht="14.25">
      <c r="B37" s="1"/>
      <c r="C37" s="216"/>
      <c r="D37" s="217"/>
      <c r="E37" s="256" t="s">
        <v>8</v>
      </c>
      <c r="F37" s="256"/>
      <c r="G37" s="256"/>
      <c r="H37" s="257"/>
      <c r="I37" s="250"/>
      <c r="J37" s="229"/>
      <c r="K37" s="230"/>
      <c r="L37" s="230"/>
      <c r="M37" s="230"/>
      <c r="N37" s="230"/>
      <c r="O37" s="230"/>
      <c r="P37" s="230"/>
      <c r="Q37" s="230"/>
      <c r="R37" s="230"/>
      <c r="S37" s="230"/>
      <c r="T37" s="230"/>
      <c r="U37" s="230"/>
      <c r="V37" s="260"/>
      <c r="W37" s="229"/>
      <c r="X37" s="230"/>
      <c r="Y37" s="230"/>
      <c r="Z37" s="230"/>
      <c r="AA37" s="230"/>
      <c r="AB37" s="230"/>
      <c r="AC37" s="230"/>
      <c r="AD37" s="230"/>
      <c r="AE37" s="230"/>
      <c r="AF37" s="230"/>
      <c r="AG37" s="230"/>
      <c r="AH37" s="230"/>
      <c r="AI37" s="230"/>
      <c r="AJ37" s="230"/>
      <c r="AK37" s="230"/>
      <c r="AL37" s="230"/>
      <c r="AM37" s="230"/>
      <c r="AN37" s="231"/>
      <c r="AO37" s="1"/>
      <c r="AP37" s="3"/>
      <c r="AV37" s="28"/>
      <c r="AW37" s="28"/>
      <c r="AX37" s="28"/>
      <c r="AY37" s="28"/>
      <c r="AZ37" s="28"/>
      <c r="BA37" s="28"/>
      <c r="BB37" s="28"/>
      <c r="BP37" s="7">
        <v>36</v>
      </c>
    </row>
    <row r="38" spans="2:68" ht="13.5" customHeight="1">
      <c r="B38" s="1"/>
      <c r="C38" s="216"/>
      <c r="D38" s="217"/>
      <c r="E38" s="258"/>
      <c r="F38" s="258"/>
      <c r="G38" s="258"/>
      <c r="H38" s="259"/>
      <c r="I38" s="251"/>
      <c r="J38" s="244"/>
      <c r="K38" s="245"/>
      <c r="L38" s="245"/>
      <c r="M38" s="245"/>
      <c r="N38" s="245"/>
      <c r="O38" s="245"/>
      <c r="P38" s="245"/>
      <c r="Q38" s="245"/>
      <c r="R38" s="245"/>
      <c r="S38" s="245"/>
      <c r="T38" s="245"/>
      <c r="U38" s="245"/>
      <c r="V38" s="261"/>
      <c r="W38" s="244"/>
      <c r="X38" s="245"/>
      <c r="Y38" s="245"/>
      <c r="Z38" s="245"/>
      <c r="AA38" s="245"/>
      <c r="AB38" s="245"/>
      <c r="AC38" s="245"/>
      <c r="AD38" s="245"/>
      <c r="AE38" s="245"/>
      <c r="AF38" s="245"/>
      <c r="AG38" s="245"/>
      <c r="AH38" s="245"/>
      <c r="AI38" s="245"/>
      <c r="AJ38" s="245"/>
      <c r="AK38" s="245"/>
      <c r="AL38" s="245"/>
      <c r="AM38" s="245"/>
      <c r="AN38" s="246"/>
      <c r="AO38" s="1"/>
      <c r="AP38" s="3"/>
      <c r="AV38" s="28"/>
      <c r="AW38" s="28"/>
      <c r="AX38" s="28"/>
      <c r="AY38" s="28"/>
      <c r="AZ38" s="28"/>
      <c r="BA38" s="28"/>
      <c r="BB38" s="28"/>
      <c r="BP38" s="7">
        <v>37</v>
      </c>
    </row>
    <row r="39" spans="2:68" ht="13.5" customHeight="1">
      <c r="B39" s="1"/>
      <c r="C39" s="216"/>
      <c r="D39" s="217"/>
      <c r="E39" s="247" t="s">
        <v>1</v>
      </c>
      <c r="F39" s="247"/>
      <c r="G39" s="247"/>
      <c r="H39" s="248"/>
      <c r="I39" s="249" t="s">
        <v>7</v>
      </c>
      <c r="J39" s="21" t="s">
        <v>60</v>
      </c>
      <c r="K39" s="252"/>
      <c r="L39" s="252"/>
      <c r="M39" s="252"/>
      <c r="N39" s="252"/>
      <c r="O39" s="252"/>
      <c r="P39" s="252"/>
      <c r="Q39" s="252"/>
      <c r="R39" s="252"/>
      <c r="S39" s="252"/>
      <c r="T39" s="252"/>
      <c r="U39" s="252"/>
      <c r="V39" s="22" t="s">
        <v>30</v>
      </c>
      <c r="W39" s="253" t="s">
        <v>5</v>
      </c>
      <c r="X39" s="254"/>
      <c r="Y39" s="254"/>
      <c r="Z39" s="254"/>
      <c r="AA39" s="254"/>
      <c r="AB39" s="254"/>
      <c r="AC39" s="254"/>
      <c r="AD39" s="254"/>
      <c r="AE39" s="254"/>
      <c r="AF39" s="254"/>
      <c r="AG39" s="254"/>
      <c r="AH39" s="254"/>
      <c r="AI39" s="254"/>
      <c r="AJ39" s="254"/>
      <c r="AK39" s="254"/>
      <c r="AL39" s="254"/>
      <c r="AM39" s="254"/>
      <c r="AN39" s="255"/>
      <c r="AO39" s="1"/>
      <c r="AP39" s="3"/>
      <c r="AV39" s="28"/>
      <c r="AW39" s="28"/>
      <c r="AX39" s="28"/>
      <c r="AY39" s="28"/>
      <c r="AZ39" s="28"/>
      <c r="BA39" s="28"/>
      <c r="BB39" s="28"/>
      <c r="BP39" s="7">
        <v>38</v>
      </c>
    </row>
    <row r="40" spans="2:68" ht="13.5" customHeight="1">
      <c r="B40" s="1"/>
      <c r="C40" s="216"/>
      <c r="D40" s="217"/>
      <c r="E40" s="256" t="s">
        <v>9</v>
      </c>
      <c r="F40" s="256"/>
      <c r="G40" s="256"/>
      <c r="H40" s="257"/>
      <c r="I40" s="250"/>
      <c r="J40" s="229"/>
      <c r="K40" s="230"/>
      <c r="L40" s="230"/>
      <c r="M40" s="230"/>
      <c r="N40" s="230"/>
      <c r="O40" s="230"/>
      <c r="P40" s="230"/>
      <c r="Q40" s="230"/>
      <c r="R40" s="230"/>
      <c r="S40" s="230"/>
      <c r="T40" s="230"/>
      <c r="U40" s="230"/>
      <c r="V40" s="260"/>
      <c r="W40" s="229"/>
      <c r="X40" s="230"/>
      <c r="Y40" s="230"/>
      <c r="Z40" s="230"/>
      <c r="AA40" s="230"/>
      <c r="AB40" s="230"/>
      <c r="AC40" s="230"/>
      <c r="AD40" s="230"/>
      <c r="AE40" s="230"/>
      <c r="AF40" s="230"/>
      <c r="AG40" s="230"/>
      <c r="AH40" s="230"/>
      <c r="AI40" s="230"/>
      <c r="AJ40" s="230"/>
      <c r="AK40" s="230"/>
      <c r="AL40" s="230"/>
      <c r="AM40" s="230"/>
      <c r="AN40" s="231"/>
      <c r="AO40" s="1"/>
      <c r="AP40" s="3"/>
      <c r="AV40" s="28"/>
      <c r="AW40" s="28"/>
      <c r="AX40" s="28"/>
      <c r="AY40" s="28"/>
      <c r="AZ40" s="28"/>
      <c r="BA40" s="28"/>
      <c r="BB40" s="28"/>
      <c r="BP40" s="7">
        <v>39</v>
      </c>
    </row>
    <row r="41" spans="2:68" ht="13.5" customHeight="1">
      <c r="B41" s="1"/>
      <c r="C41" s="216"/>
      <c r="D41" s="217"/>
      <c r="E41" s="258"/>
      <c r="F41" s="258"/>
      <c r="G41" s="258"/>
      <c r="H41" s="259"/>
      <c r="I41" s="251"/>
      <c r="J41" s="244"/>
      <c r="K41" s="245"/>
      <c r="L41" s="245"/>
      <c r="M41" s="245"/>
      <c r="N41" s="245"/>
      <c r="O41" s="245"/>
      <c r="P41" s="245"/>
      <c r="Q41" s="245"/>
      <c r="R41" s="245"/>
      <c r="S41" s="245"/>
      <c r="T41" s="245"/>
      <c r="U41" s="245"/>
      <c r="V41" s="261"/>
      <c r="W41" s="244"/>
      <c r="X41" s="245"/>
      <c r="Y41" s="245"/>
      <c r="Z41" s="245"/>
      <c r="AA41" s="245"/>
      <c r="AB41" s="245"/>
      <c r="AC41" s="245"/>
      <c r="AD41" s="245"/>
      <c r="AE41" s="245"/>
      <c r="AF41" s="245"/>
      <c r="AG41" s="245"/>
      <c r="AH41" s="245"/>
      <c r="AI41" s="245"/>
      <c r="AJ41" s="245"/>
      <c r="AK41" s="245"/>
      <c r="AL41" s="245"/>
      <c r="AM41" s="245"/>
      <c r="AN41" s="246"/>
      <c r="AO41" s="1"/>
      <c r="AP41" s="3"/>
      <c r="AV41" s="28"/>
      <c r="AW41" s="28"/>
      <c r="AX41" s="28"/>
      <c r="AY41" s="28"/>
      <c r="AZ41" s="28"/>
      <c r="BA41" s="28"/>
      <c r="BB41" s="28"/>
      <c r="BP41" s="7">
        <v>40</v>
      </c>
    </row>
    <row r="42" spans="2:68" ht="13.5" customHeight="1">
      <c r="B42" s="1"/>
      <c r="C42" s="216"/>
      <c r="D42" s="217"/>
      <c r="E42" s="262" t="s">
        <v>10</v>
      </c>
      <c r="F42" s="262"/>
      <c r="G42" s="262"/>
      <c r="H42" s="263"/>
      <c r="I42" s="266"/>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8"/>
      <c r="AO42" s="1"/>
      <c r="AP42" s="3"/>
      <c r="AV42" s="28"/>
      <c r="AW42" s="28"/>
      <c r="AX42" s="28"/>
      <c r="AY42" s="28"/>
      <c r="AZ42" s="28"/>
      <c r="BA42" s="28"/>
      <c r="BB42" s="28"/>
      <c r="BP42" s="7">
        <v>41</v>
      </c>
    </row>
    <row r="43" spans="2:68" ht="14.25">
      <c r="B43" s="1"/>
      <c r="C43" s="218"/>
      <c r="D43" s="219"/>
      <c r="E43" s="264"/>
      <c r="F43" s="264"/>
      <c r="G43" s="264"/>
      <c r="H43" s="265"/>
      <c r="I43" s="269"/>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1"/>
      <c r="AO43" s="1"/>
      <c r="AP43" s="3"/>
      <c r="AV43" s="28"/>
      <c r="AW43" s="28"/>
      <c r="AX43" s="28"/>
      <c r="AY43" s="28"/>
      <c r="AZ43" s="28"/>
      <c r="BA43" s="28"/>
      <c r="BB43" s="28"/>
      <c r="BP43" s="7">
        <v>42</v>
      </c>
    </row>
    <row r="44" spans="2:68" s="7" customFormat="1" ht="14.25">
      <c r="B44" s="23"/>
      <c r="C44" s="272" t="s">
        <v>11</v>
      </c>
      <c r="D44" s="273"/>
      <c r="E44" s="278" t="s">
        <v>44</v>
      </c>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9"/>
      <c r="AO44" s="23"/>
      <c r="AP44" s="24"/>
      <c r="AV44" s="29" t="s">
        <v>44</v>
      </c>
      <c r="AW44" s="30" t="s">
        <v>36</v>
      </c>
      <c r="AX44" s="56" t="s">
        <v>149</v>
      </c>
      <c r="AY44" s="55" t="s">
        <v>147</v>
      </c>
      <c r="AZ44" s="30"/>
      <c r="BA44" s="30"/>
      <c r="BB44" s="30"/>
      <c r="BF44" s="31"/>
      <c r="BP44" s="7">
        <v>43</v>
      </c>
    </row>
    <row r="45" spans="2:68" s="7" customFormat="1" ht="13.5">
      <c r="B45" s="23"/>
      <c r="C45" s="274"/>
      <c r="D45" s="275"/>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1"/>
      <c r="AH45" s="281"/>
      <c r="AI45" s="281"/>
      <c r="AJ45" s="281"/>
      <c r="AK45" s="281"/>
      <c r="AL45" s="281"/>
      <c r="AM45" s="281"/>
      <c r="AN45" s="282"/>
      <c r="AO45" s="23"/>
      <c r="AP45" s="24"/>
      <c r="AV45" s="30"/>
      <c r="AW45" s="30"/>
      <c r="AX45" s="30"/>
      <c r="AY45" s="30"/>
      <c r="AZ45" s="30"/>
      <c r="BA45" s="30"/>
      <c r="BB45" s="30"/>
      <c r="BF45" s="31"/>
      <c r="BP45" s="7">
        <v>44</v>
      </c>
    </row>
    <row r="46" spans="2:68" s="7" customFormat="1" ht="13.5" customHeight="1">
      <c r="B46" s="23"/>
      <c r="C46" s="274"/>
      <c r="D46" s="275"/>
      <c r="E46" s="283">
        <f>IF(LEFT(E44)="イ","許諾先","")</f>
      </c>
      <c r="F46" s="284"/>
      <c r="G46" s="284"/>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8"/>
      <c r="AO46" s="23"/>
      <c r="AP46" s="24"/>
      <c r="AV46" s="29" t="s">
        <v>44</v>
      </c>
      <c r="AW46" s="30" t="s">
        <v>37</v>
      </c>
      <c r="AX46" s="30" t="s">
        <v>31</v>
      </c>
      <c r="AY46" s="30"/>
      <c r="AZ46" s="30"/>
      <c r="BA46" s="30"/>
      <c r="BB46" s="30"/>
      <c r="BF46" s="31"/>
      <c r="BP46" s="7">
        <v>45</v>
      </c>
    </row>
    <row r="47" spans="2:68" s="7" customFormat="1" ht="14.25">
      <c r="B47" s="23"/>
      <c r="C47" s="276"/>
      <c r="D47" s="277"/>
      <c r="E47" s="285"/>
      <c r="F47" s="286"/>
      <c r="G47" s="286"/>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90"/>
      <c r="AO47" s="23"/>
      <c r="AP47" s="24"/>
      <c r="AV47" s="29" t="s">
        <v>44</v>
      </c>
      <c r="AW47" s="30" t="s">
        <v>38</v>
      </c>
      <c r="AX47" s="30" t="s">
        <v>32</v>
      </c>
      <c r="AY47" s="30"/>
      <c r="AZ47" s="30"/>
      <c r="BA47" s="30"/>
      <c r="BB47" s="30"/>
      <c r="BF47" s="31"/>
      <c r="BP47" s="7">
        <v>46</v>
      </c>
    </row>
    <row r="48" spans="2:68" ht="13.5" customHeight="1">
      <c r="B48" s="1"/>
      <c r="C48" s="291" t="s">
        <v>12</v>
      </c>
      <c r="D48" s="292"/>
      <c r="E48" s="297" t="s">
        <v>44</v>
      </c>
      <c r="F48" s="298"/>
      <c r="G48" s="298"/>
      <c r="H48" s="298"/>
      <c r="I48" s="298"/>
      <c r="J48" s="298"/>
      <c r="K48" s="298"/>
      <c r="L48" s="298"/>
      <c r="M48" s="298"/>
      <c r="N48" s="298"/>
      <c r="O48" s="301">
        <f>IF(E48="観光バス","右記に詳細を記入","")</f>
      </c>
      <c r="P48" s="301"/>
      <c r="Q48" s="301"/>
      <c r="R48" s="301"/>
      <c r="S48" s="301"/>
      <c r="T48" s="301"/>
      <c r="U48" s="301"/>
      <c r="V48" s="301"/>
      <c r="W48" s="298"/>
      <c r="X48" s="298"/>
      <c r="Y48" s="298"/>
      <c r="Z48" s="298"/>
      <c r="AA48" s="298"/>
      <c r="AB48" s="298"/>
      <c r="AC48" s="298"/>
      <c r="AD48" s="303">
        <f>IF(E48="観光バス","人乗り","")</f>
      </c>
      <c r="AE48" s="303"/>
      <c r="AF48" s="303"/>
      <c r="AG48" s="303"/>
      <c r="AH48" s="303"/>
      <c r="AI48" s="303"/>
      <c r="AJ48" s="298"/>
      <c r="AK48" s="298"/>
      <c r="AL48" s="298"/>
      <c r="AM48" s="303">
        <f>IF(E48="観光バス","台","")</f>
      </c>
      <c r="AN48" s="305"/>
      <c r="AO48" s="1"/>
      <c r="AP48" s="3"/>
      <c r="AV48" s="29" t="s">
        <v>44</v>
      </c>
      <c r="AW48" s="30" t="s">
        <v>40</v>
      </c>
      <c r="AX48" s="30" t="s">
        <v>39</v>
      </c>
      <c r="AY48" s="28" t="s">
        <v>41</v>
      </c>
      <c r="AZ48" s="28"/>
      <c r="BA48" s="28"/>
      <c r="BB48" s="28"/>
      <c r="BP48" s="7">
        <v>47</v>
      </c>
    </row>
    <row r="49" spans="2:68" ht="14.25">
      <c r="B49" s="1"/>
      <c r="C49" s="293"/>
      <c r="D49" s="294"/>
      <c r="E49" s="299"/>
      <c r="F49" s="300"/>
      <c r="G49" s="300"/>
      <c r="H49" s="300"/>
      <c r="I49" s="300"/>
      <c r="J49" s="300"/>
      <c r="K49" s="300"/>
      <c r="L49" s="300"/>
      <c r="M49" s="300"/>
      <c r="N49" s="300"/>
      <c r="O49" s="302"/>
      <c r="P49" s="302"/>
      <c r="Q49" s="302"/>
      <c r="R49" s="302"/>
      <c r="S49" s="302"/>
      <c r="T49" s="302"/>
      <c r="U49" s="302"/>
      <c r="V49" s="302"/>
      <c r="W49" s="300"/>
      <c r="X49" s="300"/>
      <c r="Y49" s="300"/>
      <c r="Z49" s="300"/>
      <c r="AA49" s="300"/>
      <c r="AB49" s="300"/>
      <c r="AC49" s="300"/>
      <c r="AD49" s="304"/>
      <c r="AE49" s="304"/>
      <c r="AF49" s="304"/>
      <c r="AG49" s="304"/>
      <c r="AH49" s="304"/>
      <c r="AI49" s="304"/>
      <c r="AJ49" s="300"/>
      <c r="AK49" s="300"/>
      <c r="AL49" s="300"/>
      <c r="AM49" s="304"/>
      <c r="AN49" s="306"/>
      <c r="AO49" s="1"/>
      <c r="AP49" s="3"/>
      <c r="AV49" s="28"/>
      <c r="AW49" s="28"/>
      <c r="AX49" s="28"/>
      <c r="AY49" s="28"/>
      <c r="AZ49" s="28"/>
      <c r="BA49" s="28"/>
      <c r="BB49" s="28"/>
      <c r="BP49" s="7">
        <v>48</v>
      </c>
    </row>
    <row r="50" spans="2:68" ht="13.5" customHeight="1">
      <c r="B50" s="1"/>
      <c r="C50" s="293"/>
      <c r="D50" s="294"/>
      <c r="E50" s="307">
        <f>IF(E48="その他","交通手段を記入","")</f>
      </c>
      <c r="F50" s="308"/>
      <c r="G50" s="308"/>
      <c r="H50" s="308"/>
      <c r="I50" s="308"/>
      <c r="J50" s="308"/>
      <c r="K50" s="308"/>
      <c r="L50" s="308"/>
      <c r="M50" s="308"/>
      <c r="N50" s="308"/>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10"/>
      <c r="AO50" s="1"/>
      <c r="AP50" s="3"/>
      <c r="AV50" s="28"/>
      <c r="AW50" s="28"/>
      <c r="AX50" s="28"/>
      <c r="AY50" s="28"/>
      <c r="AZ50" s="28"/>
      <c r="BA50" s="28"/>
      <c r="BB50" s="28"/>
      <c r="BP50" s="7">
        <v>49</v>
      </c>
    </row>
    <row r="51" spans="2:68" ht="14.25">
      <c r="B51" s="1"/>
      <c r="C51" s="295"/>
      <c r="D51" s="296"/>
      <c r="E51" s="307"/>
      <c r="F51" s="308"/>
      <c r="G51" s="308"/>
      <c r="H51" s="308"/>
      <c r="I51" s="308"/>
      <c r="J51" s="308"/>
      <c r="K51" s="308"/>
      <c r="L51" s="308"/>
      <c r="M51" s="308"/>
      <c r="N51" s="308"/>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10"/>
      <c r="AO51" s="1"/>
      <c r="AP51" s="3"/>
      <c r="AV51" s="28"/>
      <c r="AW51" s="28"/>
      <c r="AX51" s="28"/>
      <c r="AY51" s="28"/>
      <c r="AZ51" s="28"/>
      <c r="BA51" s="28"/>
      <c r="BB51" s="28"/>
      <c r="BP51" s="7">
        <v>50</v>
      </c>
    </row>
    <row r="52" spans="2:68" ht="14.25">
      <c r="B52" s="1"/>
      <c r="C52" s="311" t="s">
        <v>52</v>
      </c>
      <c r="D52" s="312"/>
      <c r="E52" s="315" t="s">
        <v>44</v>
      </c>
      <c r="F52" s="316"/>
      <c r="G52" s="316"/>
      <c r="H52" s="316"/>
      <c r="I52" s="316"/>
      <c r="J52" s="316"/>
      <c r="K52" s="316"/>
      <c r="L52" s="316"/>
      <c r="M52" s="316"/>
      <c r="N52" s="316"/>
      <c r="O52" s="302">
        <f>IF(E52="トラック","右記に詳細を記入","")</f>
      </c>
      <c r="P52" s="302"/>
      <c r="Q52" s="302"/>
      <c r="R52" s="302"/>
      <c r="S52" s="302"/>
      <c r="T52" s="302"/>
      <c r="U52" s="302"/>
      <c r="V52" s="302"/>
      <c r="W52" s="300"/>
      <c r="X52" s="300"/>
      <c r="Y52" s="300"/>
      <c r="Z52" s="300"/>
      <c r="AA52" s="300"/>
      <c r="AB52" s="300"/>
      <c r="AC52" s="300"/>
      <c r="AD52" s="304">
        <f>IF(E52="トラック","ｔトラック","")</f>
      </c>
      <c r="AE52" s="304"/>
      <c r="AF52" s="304"/>
      <c r="AG52" s="304"/>
      <c r="AH52" s="304"/>
      <c r="AI52" s="304"/>
      <c r="AJ52" s="300"/>
      <c r="AK52" s="300"/>
      <c r="AL52" s="300"/>
      <c r="AM52" s="304">
        <f>IF(E52="トラック","台","")</f>
      </c>
      <c r="AN52" s="306"/>
      <c r="AO52" s="1"/>
      <c r="AP52" s="3"/>
      <c r="AV52" s="29" t="s">
        <v>44</v>
      </c>
      <c r="AW52" s="28" t="s">
        <v>42</v>
      </c>
      <c r="AX52" s="28" t="s">
        <v>41</v>
      </c>
      <c r="AY52" s="28"/>
      <c r="AZ52" s="28"/>
      <c r="BA52" s="28"/>
      <c r="BB52" s="28"/>
      <c r="BP52" s="7">
        <v>51</v>
      </c>
    </row>
    <row r="53" spans="2:68" ht="14.25">
      <c r="B53" s="1"/>
      <c r="C53" s="293"/>
      <c r="D53" s="294"/>
      <c r="E53" s="317"/>
      <c r="F53" s="318"/>
      <c r="G53" s="318"/>
      <c r="H53" s="318"/>
      <c r="I53" s="318"/>
      <c r="J53" s="318"/>
      <c r="K53" s="318"/>
      <c r="L53" s="318"/>
      <c r="M53" s="318"/>
      <c r="N53" s="318"/>
      <c r="O53" s="302"/>
      <c r="P53" s="302"/>
      <c r="Q53" s="302"/>
      <c r="R53" s="302"/>
      <c r="S53" s="302"/>
      <c r="T53" s="302"/>
      <c r="U53" s="302"/>
      <c r="V53" s="302"/>
      <c r="W53" s="300"/>
      <c r="X53" s="300"/>
      <c r="Y53" s="300"/>
      <c r="Z53" s="300"/>
      <c r="AA53" s="300"/>
      <c r="AB53" s="300"/>
      <c r="AC53" s="300"/>
      <c r="AD53" s="304"/>
      <c r="AE53" s="304"/>
      <c r="AF53" s="304"/>
      <c r="AG53" s="304"/>
      <c r="AH53" s="304"/>
      <c r="AI53" s="304"/>
      <c r="AJ53" s="300"/>
      <c r="AK53" s="300"/>
      <c r="AL53" s="300"/>
      <c r="AM53" s="304"/>
      <c r="AN53" s="306"/>
      <c r="AO53" s="1"/>
      <c r="AP53" s="3"/>
      <c r="AV53" s="28"/>
      <c r="AW53" s="28"/>
      <c r="AX53" s="28"/>
      <c r="AY53" s="28"/>
      <c r="AZ53" s="28"/>
      <c r="BA53" s="28"/>
      <c r="BB53" s="28"/>
      <c r="BP53" s="7">
        <v>52</v>
      </c>
    </row>
    <row r="54" spans="2:68" ht="13.5" customHeight="1">
      <c r="B54" s="1"/>
      <c r="C54" s="293"/>
      <c r="D54" s="294"/>
      <c r="E54" s="307">
        <f>IF(E52="その他","輸送手段を記入","")</f>
      </c>
      <c r="F54" s="308"/>
      <c r="G54" s="308"/>
      <c r="H54" s="308"/>
      <c r="I54" s="308"/>
      <c r="J54" s="308"/>
      <c r="K54" s="308"/>
      <c r="L54" s="308"/>
      <c r="M54" s="308"/>
      <c r="N54" s="308"/>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10"/>
      <c r="AO54" s="1"/>
      <c r="AP54" s="3"/>
      <c r="AV54" s="28"/>
      <c r="AW54" s="28"/>
      <c r="AX54" s="28"/>
      <c r="AY54" s="28"/>
      <c r="AZ54" s="28"/>
      <c r="BA54" s="28"/>
      <c r="BB54" s="28"/>
      <c r="BP54" s="7">
        <v>53</v>
      </c>
    </row>
    <row r="55" spans="2:68" ht="14.25">
      <c r="B55" s="1"/>
      <c r="C55" s="313"/>
      <c r="D55" s="314"/>
      <c r="E55" s="307"/>
      <c r="F55" s="308"/>
      <c r="G55" s="308"/>
      <c r="H55" s="308"/>
      <c r="I55" s="308"/>
      <c r="J55" s="308"/>
      <c r="K55" s="308"/>
      <c r="L55" s="308"/>
      <c r="M55" s="308"/>
      <c r="N55" s="308"/>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10"/>
      <c r="AO55" s="1"/>
      <c r="AP55" s="3"/>
      <c r="AV55" s="28"/>
      <c r="AW55" s="28"/>
      <c r="AX55" s="28"/>
      <c r="AY55" s="28"/>
      <c r="AZ55" s="28"/>
      <c r="BA55" s="28"/>
      <c r="BB55" s="28"/>
      <c r="BP55" s="7">
        <v>54</v>
      </c>
    </row>
    <row r="56" spans="2:68" ht="13.5" customHeight="1">
      <c r="B56" s="1"/>
      <c r="C56" s="319" t="s">
        <v>13</v>
      </c>
      <c r="D56" s="320"/>
      <c r="E56" s="320"/>
      <c r="F56" s="320"/>
      <c r="G56" s="320"/>
      <c r="H56" s="320"/>
      <c r="I56" s="25" t="s">
        <v>34</v>
      </c>
      <c r="J56" s="325"/>
      <c r="K56" s="325"/>
      <c r="L56" s="325"/>
      <c r="M56" s="26" t="s">
        <v>111</v>
      </c>
      <c r="N56" s="325"/>
      <c r="O56" s="325"/>
      <c r="P56" s="325"/>
      <c r="Q56" s="325"/>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7"/>
      <c r="AO56" s="1"/>
      <c r="AP56" s="3"/>
      <c r="AV56" s="28"/>
      <c r="AW56" s="28"/>
      <c r="AX56" s="28"/>
      <c r="AY56" s="28"/>
      <c r="AZ56" s="28"/>
      <c r="BA56" s="28"/>
      <c r="BB56" s="28"/>
      <c r="BP56" s="7">
        <v>55</v>
      </c>
    </row>
    <row r="57" spans="2:68" ht="14.25">
      <c r="B57" s="1"/>
      <c r="C57" s="321"/>
      <c r="D57" s="322"/>
      <c r="E57" s="322"/>
      <c r="F57" s="322"/>
      <c r="G57" s="322"/>
      <c r="H57" s="322"/>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9"/>
      <c r="AO57" s="1"/>
      <c r="AP57" s="3"/>
      <c r="AV57" s="28"/>
      <c r="AW57" s="28"/>
      <c r="AX57" s="28"/>
      <c r="AY57" s="28"/>
      <c r="AZ57" s="28"/>
      <c r="BA57" s="28"/>
      <c r="BB57" s="28"/>
      <c r="BP57" s="7">
        <v>56</v>
      </c>
    </row>
    <row r="58" spans="2:68" ht="14.25">
      <c r="B58" s="1"/>
      <c r="C58" s="321"/>
      <c r="D58" s="322"/>
      <c r="E58" s="322"/>
      <c r="F58" s="322"/>
      <c r="G58" s="322"/>
      <c r="H58" s="322"/>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9"/>
      <c r="AO58" s="1"/>
      <c r="AP58" s="3"/>
      <c r="AV58" s="28"/>
      <c r="AW58" s="28"/>
      <c r="AX58" s="28"/>
      <c r="AY58" s="28"/>
      <c r="AZ58" s="28"/>
      <c r="BA58" s="28"/>
      <c r="BB58" s="28"/>
      <c r="BP58" s="7">
        <v>57</v>
      </c>
    </row>
    <row r="59" spans="2:68" ht="14.25">
      <c r="B59" s="1"/>
      <c r="C59" s="321"/>
      <c r="D59" s="322"/>
      <c r="E59" s="322"/>
      <c r="F59" s="322"/>
      <c r="G59" s="322"/>
      <c r="H59" s="322"/>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9"/>
      <c r="AO59" s="1"/>
      <c r="AP59" s="3"/>
      <c r="AV59" s="28"/>
      <c r="AW59" s="28"/>
      <c r="AX59" s="28"/>
      <c r="AY59" s="28"/>
      <c r="AZ59" s="28"/>
      <c r="BA59" s="28"/>
      <c r="BB59" s="28"/>
      <c r="BP59" s="7">
        <v>58</v>
      </c>
    </row>
    <row r="60" spans="2:68" ht="13.5" customHeight="1">
      <c r="B60" s="1"/>
      <c r="C60" s="321"/>
      <c r="D60" s="322"/>
      <c r="E60" s="322"/>
      <c r="F60" s="322"/>
      <c r="G60" s="322"/>
      <c r="H60" s="322"/>
      <c r="I60" s="330" t="s">
        <v>14</v>
      </c>
      <c r="J60" s="330"/>
      <c r="K60" s="330"/>
      <c r="L60" s="332"/>
      <c r="M60" s="332"/>
      <c r="N60" s="332"/>
      <c r="O60" s="332"/>
      <c r="P60" s="332"/>
      <c r="Q60" s="332"/>
      <c r="R60" s="332"/>
      <c r="S60" s="332"/>
      <c r="T60" s="332"/>
      <c r="U60" s="332"/>
      <c r="V60" s="332"/>
      <c r="W60" s="332"/>
      <c r="X60" s="332"/>
      <c r="Y60" s="330" t="s">
        <v>15</v>
      </c>
      <c r="Z60" s="330"/>
      <c r="AA60" s="330"/>
      <c r="AB60" s="332"/>
      <c r="AC60" s="332"/>
      <c r="AD60" s="332"/>
      <c r="AE60" s="332"/>
      <c r="AF60" s="332"/>
      <c r="AG60" s="332"/>
      <c r="AH60" s="332"/>
      <c r="AI60" s="332"/>
      <c r="AJ60" s="332"/>
      <c r="AK60" s="332"/>
      <c r="AL60" s="332"/>
      <c r="AM60" s="332"/>
      <c r="AN60" s="332"/>
      <c r="AO60" s="1"/>
      <c r="AP60" s="3"/>
      <c r="AV60" s="28"/>
      <c r="AW60" s="28"/>
      <c r="AX60" s="28"/>
      <c r="AY60" s="28"/>
      <c r="AZ60" s="28"/>
      <c r="BA60" s="28"/>
      <c r="BB60" s="28"/>
      <c r="BP60" s="7">
        <v>59</v>
      </c>
    </row>
    <row r="61" spans="2:68" ht="14.25">
      <c r="B61" s="1"/>
      <c r="C61" s="323"/>
      <c r="D61" s="324"/>
      <c r="E61" s="324"/>
      <c r="F61" s="324"/>
      <c r="G61" s="324"/>
      <c r="H61" s="324"/>
      <c r="I61" s="331"/>
      <c r="J61" s="331"/>
      <c r="K61" s="331"/>
      <c r="L61" s="333"/>
      <c r="M61" s="333"/>
      <c r="N61" s="333"/>
      <c r="O61" s="333"/>
      <c r="P61" s="333"/>
      <c r="Q61" s="333"/>
      <c r="R61" s="333"/>
      <c r="S61" s="333"/>
      <c r="T61" s="333"/>
      <c r="U61" s="333"/>
      <c r="V61" s="333"/>
      <c r="W61" s="333"/>
      <c r="X61" s="333"/>
      <c r="Y61" s="331"/>
      <c r="Z61" s="331"/>
      <c r="AA61" s="331"/>
      <c r="AB61" s="333"/>
      <c r="AC61" s="333"/>
      <c r="AD61" s="333"/>
      <c r="AE61" s="333"/>
      <c r="AF61" s="333"/>
      <c r="AG61" s="333"/>
      <c r="AH61" s="333"/>
      <c r="AI61" s="333"/>
      <c r="AJ61" s="333"/>
      <c r="AK61" s="333"/>
      <c r="AL61" s="333"/>
      <c r="AM61" s="333"/>
      <c r="AN61" s="333"/>
      <c r="AO61" s="1"/>
      <c r="AP61" s="3"/>
      <c r="AV61" s="28"/>
      <c r="AW61" s="28"/>
      <c r="AX61" s="28"/>
      <c r="AY61" s="28"/>
      <c r="AZ61" s="28"/>
      <c r="BA61" s="28"/>
      <c r="BB61" s="28"/>
      <c r="BP61" s="7">
        <v>60</v>
      </c>
    </row>
    <row r="62" spans="2:68" ht="14.25">
      <c r="B62" s="1"/>
      <c r="C62" s="74" t="s">
        <v>16</v>
      </c>
      <c r="D62" s="75"/>
      <c r="E62" s="75"/>
      <c r="F62" s="75"/>
      <c r="G62" s="75"/>
      <c r="H62" s="75"/>
      <c r="I62" s="357" t="s">
        <v>33</v>
      </c>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132"/>
      <c r="AO62" s="1"/>
      <c r="AP62" s="3"/>
      <c r="AV62" s="28"/>
      <c r="AW62" s="28"/>
      <c r="AX62" s="28"/>
      <c r="AY62" s="28"/>
      <c r="AZ62" s="28"/>
      <c r="BA62" s="28"/>
      <c r="BB62" s="28"/>
      <c r="BP62" s="7">
        <v>61</v>
      </c>
    </row>
    <row r="63" spans="2:68" ht="14.25">
      <c r="B63" s="1"/>
      <c r="C63" s="355"/>
      <c r="D63" s="356"/>
      <c r="E63" s="356"/>
      <c r="F63" s="356"/>
      <c r="G63" s="356"/>
      <c r="H63" s="356"/>
      <c r="I63" s="336"/>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5"/>
      <c r="AO63" s="1"/>
      <c r="AP63" s="3"/>
      <c r="AV63" s="28"/>
      <c r="AW63" s="28"/>
      <c r="AX63" s="28"/>
      <c r="AY63" s="28"/>
      <c r="AZ63" s="28"/>
      <c r="BA63" s="28"/>
      <c r="BB63" s="28"/>
      <c r="BP63" s="7">
        <v>62</v>
      </c>
    </row>
    <row r="64" spans="2:68" ht="13.5" customHeight="1">
      <c r="B64" s="1"/>
      <c r="C64" s="355"/>
      <c r="D64" s="356"/>
      <c r="E64" s="356"/>
      <c r="F64" s="356"/>
      <c r="G64" s="356"/>
      <c r="H64" s="356"/>
      <c r="I64" s="336" t="s">
        <v>17</v>
      </c>
      <c r="J64" s="332"/>
      <c r="K64" s="332"/>
      <c r="L64" s="332"/>
      <c r="M64" s="332"/>
      <c r="N64" s="332"/>
      <c r="O64" s="332"/>
      <c r="P64" s="332"/>
      <c r="Q64" s="332"/>
      <c r="R64" s="332"/>
      <c r="S64" s="336" t="s">
        <v>18</v>
      </c>
      <c r="T64" s="332"/>
      <c r="U64" s="332"/>
      <c r="V64" s="332"/>
      <c r="W64" s="332"/>
      <c r="X64" s="332"/>
      <c r="Y64" s="332"/>
      <c r="Z64" s="332"/>
      <c r="AA64" s="332"/>
      <c r="AB64" s="332"/>
      <c r="AC64" s="338" t="s">
        <v>108</v>
      </c>
      <c r="AD64" s="339"/>
      <c r="AE64" s="339"/>
      <c r="AF64" s="241"/>
      <c r="AG64" s="242"/>
      <c r="AH64" s="242"/>
      <c r="AI64" s="242"/>
      <c r="AJ64" s="242"/>
      <c r="AK64" s="242"/>
      <c r="AL64" s="242"/>
      <c r="AM64" s="242"/>
      <c r="AN64" s="243"/>
      <c r="AO64" s="1"/>
      <c r="AP64" s="3"/>
      <c r="AV64" s="28"/>
      <c r="AW64" s="28"/>
      <c r="AX64" s="28"/>
      <c r="AY64" s="28"/>
      <c r="AZ64" s="28"/>
      <c r="BA64" s="28"/>
      <c r="BB64" s="28"/>
      <c r="BP64" s="7">
        <v>63</v>
      </c>
    </row>
    <row r="65" spans="2:68" ht="14.25">
      <c r="B65" s="1"/>
      <c r="C65" s="76"/>
      <c r="D65" s="77"/>
      <c r="E65" s="77"/>
      <c r="F65" s="77"/>
      <c r="G65" s="77"/>
      <c r="H65" s="77"/>
      <c r="I65" s="337"/>
      <c r="J65" s="333"/>
      <c r="K65" s="333"/>
      <c r="L65" s="333"/>
      <c r="M65" s="333"/>
      <c r="N65" s="333"/>
      <c r="O65" s="333"/>
      <c r="P65" s="333"/>
      <c r="Q65" s="333"/>
      <c r="R65" s="333"/>
      <c r="S65" s="337"/>
      <c r="T65" s="333"/>
      <c r="U65" s="333"/>
      <c r="V65" s="333"/>
      <c r="W65" s="333"/>
      <c r="X65" s="333"/>
      <c r="Y65" s="333"/>
      <c r="Z65" s="333"/>
      <c r="AA65" s="333"/>
      <c r="AB65" s="333"/>
      <c r="AC65" s="340"/>
      <c r="AD65" s="340"/>
      <c r="AE65" s="340"/>
      <c r="AF65" s="341"/>
      <c r="AG65" s="342"/>
      <c r="AH65" s="342"/>
      <c r="AI65" s="342"/>
      <c r="AJ65" s="342"/>
      <c r="AK65" s="342"/>
      <c r="AL65" s="342"/>
      <c r="AM65" s="342"/>
      <c r="AN65" s="343"/>
      <c r="AO65" s="1"/>
      <c r="AP65" s="3"/>
      <c r="AV65" s="28"/>
      <c r="AW65" s="28"/>
      <c r="AX65" s="28"/>
      <c r="AY65" s="28"/>
      <c r="AZ65" s="28"/>
      <c r="BA65" s="28"/>
      <c r="BB65" s="28"/>
      <c r="BP65" s="7">
        <v>64</v>
      </c>
    </row>
    <row r="66" spans="2:68" ht="13.5">
      <c r="B66" s="1"/>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1"/>
      <c r="AP66" s="3"/>
      <c r="AV66" s="28"/>
      <c r="AW66" s="28"/>
      <c r="AX66" s="28"/>
      <c r="AY66" s="28"/>
      <c r="AZ66" s="28"/>
      <c r="BA66" s="28"/>
      <c r="BB66" s="28"/>
      <c r="BP66" s="7">
        <v>65</v>
      </c>
    </row>
    <row r="67" spans="2:68" ht="13.5">
      <c r="B67" s="1"/>
      <c r="C67" s="345" t="s">
        <v>80</v>
      </c>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1"/>
      <c r="AP67" s="3"/>
      <c r="AV67" s="28"/>
      <c r="AW67" s="28"/>
      <c r="AX67" s="28"/>
      <c r="AY67" s="28"/>
      <c r="AZ67" s="28"/>
      <c r="BA67" s="28"/>
      <c r="BB67" s="28"/>
      <c r="BP67" s="7">
        <v>66</v>
      </c>
    </row>
    <row r="68" spans="2:68" ht="13.5">
      <c r="B68" s="1"/>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344" t="s">
        <v>134</v>
      </c>
      <c r="AE68" s="344"/>
      <c r="AF68" s="346"/>
      <c r="AG68" s="346"/>
      <c r="AH68" s="6" t="s">
        <v>19</v>
      </c>
      <c r="AI68" s="346"/>
      <c r="AJ68" s="346"/>
      <c r="AK68" s="6" t="s">
        <v>20</v>
      </c>
      <c r="AL68" s="346"/>
      <c r="AM68" s="346"/>
      <c r="AN68" s="6" t="s">
        <v>21</v>
      </c>
      <c r="AO68" s="1"/>
      <c r="AP68" s="3"/>
      <c r="AV68" s="28"/>
      <c r="AW68" s="28"/>
      <c r="AX68" s="28"/>
      <c r="AY68" s="28"/>
      <c r="AZ68" s="28"/>
      <c r="BA68" s="28"/>
      <c r="BB68" s="28"/>
      <c r="BP68" s="7">
        <v>67</v>
      </c>
    </row>
    <row r="69" spans="2:68" ht="13.5">
      <c r="B69" s="1"/>
      <c r="C69" s="351" t="s">
        <v>144</v>
      </c>
      <c r="D69" s="351"/>
      <c r="E69" s="351"/>
      <c r="F69" s="351"/>
      <c r="G69" s="351"/>
      <c r="H69" s="351"/>
      <c r="I69" s="351"/>
      <c r="J69" s="351"/>
      <c r="K69" s="351"/>
      <c r="L69" s="351"/>
      <c r="M69" s="351"/>
      <c r="N69" s="351"/>
      <c r="O69" s="351"/>
      <c r="P69" s="351"/>
      <c r="Q69" s="351"/>
      <c r="R69" s="351"/>
      <c r="S69" s="351"/>
      <c r="T69" s="33"/>
      <c r="U69" s="33"/>
      <c r="V69" s="33"/>
      <c r="W69" s="33"/>
      <c r="X69" s="33"/>
      <c r="Y69" s="33"/>
      <c r="Z69" s="33"/>
      <c r="AA69" s="33"/>
      <c r="AB69" s="33"/>
      <c r="AC69" s="33"/>
      <c r="AD69" s="33"/>
      <c r="AE69" s="33"/>
      <c r="AF69" s="33"/>
      <c r="AG69" s="33"/>
      <c r="AH69" s="33"/>
      <c r="AI69" s="33"/>
      <c r="AJ69" s="33"/>
      <c r="AK69" s="33"/>
      <c r="AL69" s="33"/>
      <c r="AM69" s="33"/>
      <c r="AN69" s="33"/>
      <c r="AO69" s="1"/>
      <c r="AP69" s="3"/>
      <c r="AV69" s="28"/>
      <c r="AW69" s="28"/>
      <c r="AX69" s="28"/>
      <c r="AY69" s="28"/>
      <c r="AZ69" s="28"/>
      <c r="BA69" s="28"/>
      <c r="BB69" s="28"/>
      <c r="BP69" s="7">
        <v>68</v>
      </c>
    </row>
    <row r="70" spans="2:68" ht="13.5">
      <c r="B70" s="1"/>
      <c r="C70" s="5"/>
      <c r="D70" s="5"/>
      <c r="E70" s="5"/>
      <c r="F70" s="5"/>
      <c r="G70" s="5"/>
      <c r="H70" s="5"/>
      <c r="I70" s="5"/>
      <c r="J70" s="5"/>
      <c r="K70" s="5"/>
      <c r="L70" s="5"/>
      <c r="M70" s="5"/>
      <c r="N70" s="5"/>
      <c r="O70" s="5"/>
      <c r="P70" s="5"/>
      <c r="Q70" s="5"/>
      <c r="R70" s="5"/>
      <c r="S70" s="5"/>
      <c r="T70" s="5"/>
      <c r="U70" s="352">
        <f>団体名</f>
        <v>0</v>
      </c>
      <c r="V70" s="352"/>
      <c r="W70" s="352"/>
      <c r="X70" s="352"/>
      <c r="Y70" s="352"/>
      <c r="Z70" s="352"/>
      <c r="AA70" s="352"/>
      <c r="AB70" s="352"/>
      <c r="AC70" s="352"/>
      <c r="AD70" s="352"/>
      <c r="AE70" s="352"/>
      <c r="AF70" s="352"/>
      <c r="AG70" s="352"/>
      <c r="AH70" s="352"/>
      <c r="AI70" s="352"/>
      <c r="AJ70" s="352"/>
      <c r="AK70" s="5"/>
      <c r="AL70" s="5"/>
      <c r="AM70" s="5"/>
      <c r="AN70" s="5"/>
      <c r="AO70" s="1"/>
      <c r="AP70" s="3"/>
      <c r="AV70" s="28"/>
      <c r="AW70" s="28"/>
      <c r="AX70" s="28"/>
      <c r="AY70" s="28"/>
      <c r="AZ70" s="28"/>
      <c r="BA70" s="28"/>
      <c r="BB70" s="28"/>
      <c r="BP70" s="7">
        <v>69</v>
      </c>
    </row>
    <row r="71" spans="2:68" ht="13.5">
      <c r="B71" s="1"/>
      <c r="C71" s="7"/>
      <c r="D71" s="7"/>
      <c r="E71" s="7"/>
      <c r="F71" s="7"/>
      <c r="G71" s="7"/>
      <c r="H71" s="7"/>
      <c r="I71" s="7"/>
      <c r="J71" s="7"/>
      <c r="K71" s="7"/>
      <c r="L71" s="7"/>
      <c r="M71" s="7"/>
      <c r="N71" s="353" t="s">
        <v>22</v>
      </c>
      <c r="O71" s="353"/>
      <c r="P71" s="353"/>
      <c r="Q71" s="353"/>
      <c r="R71" s="353"/>
      <c r="S71" s="353"/>
      <c r="T71" s="7"/>
      <c r="U71" s="354"/>
      <c r="V71" s="354"/>
      <c r="W71" s="354"/>
      <c r="X71" s="354"/>
      <c r="Y71" s="354"/>
      <c r="Z71" s="354"/>
      <c r="AA71" s="353" t="s">
        <v>23</v>
      </c>
      <c r="AB71" s="354"/>
      <c r="AC71" s="354"/>
      <c r="AD71" s="354"/>
      <c r="AE71" s="354"/>
      <c r="AF71" s="354"/>
      <c r="AG71" s="354"/>
      <c r="AH71" s="354"/>
      <c r="AI71" s="354"/>
      <c r="AJ71" s="354"/>
      <c r="AK71" s="7"/>
      <c r="AL71" s="344" t="s">
        <v>24</v>
      </c>
      <c r="AM71" s="344"/>
      <c r="AN71" s="344"/>
      <c r="AO71" s="1"/>
      <c r="AP71" s="3"/>
      <c r="AV71" s="28"/>
      <c r="AW71" s="28"/>
      <c r="AX71" s="28"/>
      <c r="AY71" s="28"/>
      <c r="AZ71" s="28"/>
      <c r="BA71" s="28"/>
      <c r="BB71" s="28"/>
      <c r="BP71" s="7">
        <v>70</v>
      </c>
    </row>
    <row r="72" spans="2:68" ht="13.5">
      <c r="B72" s="1"/>
      <c r="C72" s="8"/>
      <c r="D72" s="8"/>
      <c r="E72" s="8"/>
      <c r="F72" s="8"/>
      <c r="G72" s="8"/>
      <c r="H72" s="8"/>
      <c r="I72" s="8"/>
      <c r="J72" s="8"/>
      <c r="K72" s="8"/>
      <c r="L72" s="8"/>
      <c r="M72" s="8"/>
      <c r="N72" s="353"/>
      <c r="O72" s="353"/>
      <c r="P72" s="353"/>
      <c r="Q72" s="353"/>
      <c r="R72" s="353"/>
      <c r="S72" s="353"/>
      <c r="T72" s="8"/>
      <c r="U72" s="354"/>
      <c r="V72" s="354"/>
      <c r="W72" s="354"/>
      <c r="X72" s="354"/>
      <c r="Y72" s="354"/>
      <c r="Z72" s="354"/>
      <c r="AA72" s="353"/>
      <c r="AB72" s="354"/>
      <c r="AC72" s="354"/>
      <c r="AD72" s="354"/>
      <c r="AE72" s="354"/>
      <c r="AF72" s="354"/>
      <c r="AG72" s="354"/>
      <c r="AH72" s="354"/>
      <c r="AI72" s="354"/>
      <c r="AJ72" s="354"/>
      <c r="AK72" s="8"/>
      <c r="AL72" s="344"/>
      <c r="AM72" s="344"/>
      <c r="AN72" s="344"/>
      <c r="AO72" s="1"/>
      <c r="AP72" s="3"/>
      <c r="AV72" s="28"/>
      <c r="AW72" s="28"/>
      <c r="AX72" s="28"/>
      <c r="AY72" s="28"/>
      <c r="AZ72" s="28"/>
      <c r="BA72" s="28"/>
      <c r="BB72" s="28"/>
      <c r="BP72" s="7">
        <v>71</v>
      </c>
    </row>
    <row r="73" spans="2:68" ht="1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3"/>
      <c r="BP73" s="7">
        <v>72</v>
      </c>
    </row>
    <row r="74" spans="3:68" ht="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BP74" s="7">
        <v>73</v>
      </c>
    </row>
    <row r="75" ht="13.5">
      <c r="BP75" s="7">
        <v>74</v>
      </c>
    </row>
    <row r="76" ht="13.5">
      <c r="BP76" s="7">
        <v>75</v>
      </c>
    </row>
    <row r="77" ht="13.5">
      <c r="BP77" s="7">
        <v>76</v>
      </c>
    </row>
    <row r="78" ht="13.5">
      <c r="BP78" s="7">
        <v>77</v>
      </c>
    </row>
    <row r="79" ht="13.5">
      <c r="BP79" s="7">
        <v>78</v>
      </c>
    </row>
    <row r="80" ht="13.5">
      <c r="BP80" s="7">
        <v>79</v>
      </c>
    </row>
    <row r="81" ht="13.5">
      <c r="BP81" s="7">
        <v>80</v>
      </c>
    </row>
    <row r="82" ht="13.5">
      <c r="BP82" s="7">
        <v>81</v>
      </c>
    </row>
    <row r="83" ht="13.5">
      <c r="BP83" s="7">
        <v>82</v>
      </c>
    </row>
    <row r="84" ht="13.5">
      <c r="BP84" s="7">
        <v>83</v>
      </c>
    </row>
    <row r="85" ht="13.5">
      <c r="BP85" s="7">
        <v>84</v>
      </c>
    </row>
    <row r="86" ht="13.5">
      <c r="BP86" s="7">
        <v>85</v>
      </c>
    </row>
    <row r="87" ht="13.5">
      <c r="BP87" s="7">
        <v>86</v>
      </c>
    </row>
    <row r="88" ht="13.5">
      <c r="BP88" s="7">
        <v>87</v>
      </c>
    </row>
    <row r="89" ht="13.5">
      <c r="BP89" s="7">
        <v>88</v>
      </c>
    </row>
    <row r="90" ht="13.5">
      <c r="BP90" s="7">
        <v>89</v>
      </c>
    </row>
    <row r="91" ht="13.5">
      <c r="BP91" s="7">
        <v>90</v>
      </c>
    </row>
    <row r="92" ht="13.5">
      <c r="BP92" s="7">
        <v>91</v>
      </c>
    </row>
    <row r="93" ht="13.5">
      <c r="BP93" s="7">
        <v>92</v>
      </c>
    </row>
    <row r="94" ht="13.5">
      <c r="BP94" s="7">
        <v>93</v>
      </c>
    </row>
    <row r="95" ht="13.5">
      <c r="BP95" s="7">
        <v>94</v>
      </c>
    </row>
    <row r="96" ht="13.5">
      <c r="BP96" s="7">
        <v>95</v>
      </c>
    </row>
    <row r="97" ht="13.5">
      <c r="BP97" s="7">
        <v>96</v>
      </c>
    </row>
    <row r="98" ht="13.5">
      <c r="BP98" s="7">
        <v>97</v>
      </c>
    </row>
    <row r="99" ht="13.5">
      <c r="BP99" s="7">
        <v>98</v>
      </c>
    </row>
    <row r="100" ht="13.5">
      <c r="BP100" s="7">
        <v>99</v>
      </c>
    </row>
    <row r="101" ht="13.5">
      <c r="BP101" s="7">
        <v>100</v>
      </c>
    </row>
    <row r="102" ht="13.5">
      <c r="BP102" s="7">
        <v>101</v>
      </c>
    </row>
    <row r="103" ht="13.5">
      <c r="BP103" s="7">
        <v>102</v>
      </c>
    </row>
    <row r="104" ht="13.5">
      <c r="BP104" s="7">
        <v>103</v>
      </c>
    </row>
    <row r="105" ht="13.5">
      <c r="BP105" s="7">
        <v>104</v>
      </c>
    </row>
    <row r="106" ht="13.5">
      <c r="BP106" s="7">
        <v>105</v>
      </c>
    </row>
    <row r="107" ht="13.5">
      <c r="BP107" s="7">
        <v>106</v>
      </c>
    </row>
    <row r="108" ht="13.5">
      <c r="BP108" s="7">
        <v>107</v>
      </c>
    </row>
    <row r="109" ht="13.5">
      <c r="BP109" s="7">
        <v>108</v>
      </c>
    </row>
    <row r="110" ht="13.5">
      <c r="BP110" s="7">
        <v>109</v>
      </c>
    </row>
    <row r="111" ht="13.5">
      <c r="BP111" s="7">
        <v>110</v>
      </c>
    </row>
    <row r="112" ht="13.5">
      <c r="BP112" s="7">
        <v>111</v>
      </c>
    </row>
    <row r="113" ht="13.5">
      <c r="BP113" s="7">
        <v>112</v>
      </c>
    </row>
    <row r="114" ht="13.5">
      <c r="BP114" s="7">
        <v>113</v>
      </c>
    </row>
    <row r="115" ht="13.5">
      <c r="BP115" s="7">
        <v>114</v>
      </c>
    </row>
    <row r="116" ht="13.5">
      <c r="BP116" s="7">
        <v>115</v>
      </c>
    </row>
    <row r="117" ht="13.5">
      <c r="BP117" s="7">
        <v>116</v>
      </c>
    </row>
    <row r="118" ht="13.5">
      <c r="BP118" s="7">
        <v>117</v>
      </c>
    </row>
    <row r="119" ht="13.5">
      <c r="BP119" s="7">
        <v>118</v>
      </c>
    </row>
    <row r="120" ht="13.5">
      <c r="BP120" s="7">
        <v>119</v>
      </c>
    </row>
    <row r="121" ht="13.5">
      <c r="BP121" s="7">
        <v>120</v>
      </c>
    </row>
    <row r="122" ht="13.5">
      <c r="BP122" s="7">
        <v>121</v>
      </c>
    </row>
    <row r="123" ht="13.5">
      <c r="BP123" s="7">
        <v>122</v>
      </c>
    </row>
    <row r="124" ht="13.5">
      <c r="BP124" s="7">
        <v>123</v>
      </c>
    </row>
    <row r="125" ht="13.5">
      <c r="BP125" s="7">
        <v>124</v>
      </c>
    </row>
    <row r="126" ht="13.5">
      <c r="BP126" s="7">
        <v>125</v>
      </c>
    </row>
    <row r="127" ht="13.5">
      <c r="BP127" s="7">
        <v>126</v>
      </c>
    </row>
    <row r="128" ht="13.5">
      <c r="BP128" s="7">
        <v>127</v>
      </c>
    </row>
    <row r="129" ht="13.5">
      <c r="BP129" s="7">
        <v>128</v>
      </c>
    </row>
    <row r="130" ht="13.5">
      <c r="BP130" s="7">
        <v>129</v>
      </c>
    </row>
    <row r="131" ht="13.5">
      <c r="BP131" s="7">
        <v>130</v>
      </c>
    </row>
    <row r="132" ht="13.5">
      <c r="BP132" s="7">
        <v>131</v>
      </c>
    </row>
    <row r="133" ht="13.5">
      <c r="BP133" s="7">
        <v>132</v>
      </c>
    </row>
    <row r="134" ht="13.5">
      <c r="BP134" s="7">
        <v>133</v>
      </c>
    </row>
    <row r="135" ht="13.5">
      <c r="BP135" s="7">
        <v>134</v>
      </c>
    </row>
    <row r="136" ht="13.5">
      <c r="BP136" s="7">
        <v>135</v>
      </c>
    </row>
    <row r="137" ht="13.5">
      <c r="BP137" s="7">
        <v>136</v>
      </c>
    </row>
    <row r="138" ht="13.5">
      <c r="BP138" s="7">
        <v>137</v>
      </c>
    </row>
    <row r="139" ht="13.5">
      <c r="BP139" s="7">
        <v>138</v>
      </c>
    </row>
    <row r="140" ht="13.5">
      <c r="BP140" s="7">
        <v>139</v>
      </c>
    </row>
    <row r="141" ht="13.5">
      <c r="BP141" s="7">
        <v>140</v>
      </c>
    </row>
    <row r="142" ht="13.5">
      <c r="BP142" s="7">
        <v>141</v>
      </c>
    </row>
    <row r="143" ht="13.5">
      <c r="BP143" s="7">
        <v>142</v>
      </c>
    </row>
    <row r="144" ht="13.5">
      <c r="BP144" s="7">
        <v>143</v>
      </c>
    </row>
    <row r="145" ht="13.5">
      <c r="BP145" s="7">
        <v>144</v>
      </c>
    </row>
    <row r="146" ht="13.5">
      <c r="BP146" s="7">
        <v>145</v>
      </c>
    </row>
    <row r="147" ht="13.5">
      <c r="BP147" s="7">
        <v>146</v>
      </c>
    </row>
    <row r="148" ht="13.5">
      <c r="BP148" s="7">
        <v>147</v>
      </c>
    </row>
    <row r="149" ht="13.5">
      <c r="BP149" s="7">
        <v>148</v>
      </c>
    </row>
    <row r="150" ht="13.5">
      <c r="BP150" s="7">
        <v>149</v>
      </c>
    </row>
    <row r="151" ht="13.5">
      <c r="BP151" s="7">
        <v>150</v>
      </c>
    </row>
    <row r="152" ht="13.5">
      <c r="BP152" s="7">
        <v>151</v>
      </c>
    </row>
    <row r="153" ht="13.5">
      <c r="BP153" s="7">
        <v>152</v>
      </c>
    </row>
    <row r="154" ht="13.5">
      <c r="BP154" s="7">
        <v>153</v>
      </c>
    </row>
    <row r="155" ht="13.5">
      <c r="BP155" s="7">
        <v>154</v>
      </c>
    </row>
    <row r="156" ht="13.5">
      <c r="BP156" s="7">
        <v>155</v>
      </c>
    </row>
    <row r="157" ht="13.5">
      <c r="BP157" s="7">
        <v>156</v>
      </c>
    </row>
    <row r="158" ht="13.5">
      <c r="BP158" s="7">
        <v>157</v>
      </c>
    </row>
    <row r="159" ht="13.5">
      <c r="BP159" s="7">
        <v>158</v>
      </c>
    </row>
    <row r="160" ht="13.5">
      <c r="BP160" s="7">
        <v>159</v>
      </c>
    </row>
    <row r="161" ht="13.5">
      <c r="BP161" s="7">
        <v>160</v>
      </c>
    </row>
    <row r="162" ht="13.5">
      <c r="BP162" s="7">
        <v>161</v>
      </c>
    </row>
    <row r="163" ht="13.5">
      <c r="BP163" s="7">
        <v>162</v>
      </c>
    </row>
    <row r="164" ht="13.5">
      <c r="BP164" s="7">
        <v>163</v>
      </c>
    </row>
    <row r="165" ht="13.5">
      <c r="BP165" s="7">
        <v>164</v>
      </c>
    </row>
    <row r="166" ht="13.5">
      <c r="BP166" s="7">
        <v>165</v>
      </c>
    </row>
    <row r="167" ht="13.5">
      <c r="BP167" s="7">
        <v>166</v>
      </c>
    </row>
    <row r="168" ht="13.5">
      <c r="BP168" s="7">
        <v>167</v>
      </c>
    </row>
    <row r="169" ht="13.5">
      <c r="BP169" s="7">
        <v>168</v>
      </c>
    </row>
    <row r="170" ht="13.5">
      <c r="BP170" s="7">
        <v>169</v>
      </c>
    </row>
    <row r="171" ht="13.5">
      <c r="BP171" s="7">
        <v>170</v>
      </c>
    </row>
    <row r="172" ht="13.5">
      <c r="BP172" s="7">
        <v>171</v>
      </c>
    </row>
    <row r="173" ht="13.5">
      <c r="BP173" s="7">
        <v>172</v>
      </c>
    </row>
    <row r="174" ht="13.5">
      <c r="BP174" s="7">
        <v>173</v>
      </c>
    </row>
    <row r="175" ht="13.5">
      <c r="BP175" s="7">
        <v>174</v>
      </c>
    </row>
    <row r="176" ht="13.5">
      <c r="BP176" s="7">
        <v>175</v>
      </c>
    </row>
    <row r="177" ht="13.5">
      <c r="BP177" s="7">
        <v>176</v>
      </c>
    </row>
    <row r="178" ht="13.5">
      <c r="BP178" s="7">
        <v>177</v>
      </c>
    </row>
    <row r="179" ht="13.5">
      <c r="BP179" s="7">
        <v>178</v>
      </c>
    </row>
    <row r="180" ht="13.5">
      <c r="BP180" s="7">
        <v>179</v>
      </c>
    </row>
    <row r="181" ht="13.5">
      <c r="BP181" s="7">
        <v>180</v>
      </c>
    </row>
    <row r="182" ht="13.5">
      <c r="BP182" s="7">
        <v>181</v>
      </c>
    </row>
    <row r="183" ht="13.5">
      <c r="BP183" s="7">
        <v>182</v>
      </c>
    </row>
    <row r="184" ht="13.5">
      <c r="BP184" s="7">
        <v>183</v>
      </c>
    </row>
    <row r="185" ht="13.5">
      <c r="BP185" s="7">
        <v>184</v>
      </c>
    </row>
    <row r="186" ht="13.5">
      <c r="BP186" s="7">
        <v>185</v>
      </c>
    </row>
    <row r="187" ht="13.5">
      <c r="BP187" s="7">
        <v>186</v>
      </c>
    </row>
    <row r="188" ht="13.5">
      <c r="BP188" s="7">
        <v>187</v>
      </c>
    </row>
    <row r="189" ht="13.5">
      <c r="BP189" s="7">
        <v>188</v>
      </c>
    </row>
    <row r="190" ht="13.5">
      <c r="BP190" s="7">
        <v>189</v>
      </c>
    </row>
    <row r="191" ht="13.5">
      <c r="BP191" s="7">
        <v>190</v>
      </c>
    </row>
    <row r="192" ht="13.5">
      <c r="BP192" s="7">
        <v>191</v>
      </c>
    </row>
    <row r="193" ht="13.5">
      <c r="BP193" s="7">
        <v>192</v>
      </c>
    </row>
    <row r="194" ht="13.5">
      <c r="BP194" s="7">
        <v>193</v>
      </c>
    </row>
    <row r="195" ht="13.5">
      <c r="BP195" s="7">
        <v>194</v>
      </c>
    </row>
    <row r="196" ht="13.5">
      <c r="BP196" s="7">
        <v>195</v>
      </c>
    </row>
    <row r="197" ht="13.5">
      <c r="BP197" s="7">
        <v>196</v>
      </c>
    </row>
    <row r="198" ht="13.5">
      <c r="BP198" s="7">
        <v>197</v>
      </c>
    </row>
    <row r="199" ht="13.5">
      <c r="BP199" s="7">
        <v>198</v>
      </c>
    </row>
    <row r="200" ht="13.5">
      <c r="BP200" s="7">
        <v>199</v>
      </c>
    </row>
    <row r="201" ht="13.5">
      <c r="BP201" s="7">
        <v>200</v>
      </c>
    </row>
    <row r="202" ht="13.5">
      <c r="BP202" s="7">
        <v>201</v>
      </c>
    </row>
    <row r="203" ht="13.5">
      <c r="BP203" s="7">
        <v>202</v>
      </c>
    </row>
    <row r="204" ht="13.5">
      <c r="BP204" s="7">
        <v>203</v>
      </c>
    </row>
    <row r="205" ht="13.5">
      <c r="BP205" s="7">
        <v>204</v>
      </c>
    </row>
    <row r="206" ht="13.5">
      <c r="BP206" s="7">
        <v>205</v>
      </c>
    </row>
    <row r="207" ht="13.5">
      <c r="BP207" s="7">
        <v>206</v>
      </c>
    </row>
    <row r="208" ht="13.5">
      <c r="BP208" s="7">
        <v>207</v>
      </c>
    </row>
    <row r="209" ht="13.5">
      <c r="BP209" s="7">
        <v>208</v>
      </c>
    </row>
    <row r="210" ht="13.5">
      <c r="BP210" s="7">
        <v>209</v>
      </c>
    </row>
    <row r="211" ht="13.5">
      <c r="BP211" s="7">
        <v>210</v>
      </c>
    </row>
    <row r="212" ht="13.5">
      <c r="BP212" s="7">
        <v>211</v>
      </c>
    </row>
    <row r="213" ht="13.5">
      <c r="BP213" s="7">
        <v>212</v>
      </c>
    </row>
    <row r="214" ht="13.5">
      <c r="BP214" s="7">
        <v>213</v>
      </c>
    </row>
    <row r="215" ht="13.5">
      <c r="BP215" s="7">
        <v>214</v>
      </c>
    </row>
    <row r="216" ht="13.5">
      <c r="BP216" s="7">
        <v>215</v>
      </c>
    </row>
    <row r="217" ht="13.5">
      <c r="BP217" s="7">
        <v>216</v>
      </c>
    </row>
    <row r="218" ht="13.5">
      <c r="BP218" s="7">
        <v>217</v>
      </c>
    </row>
    <row r="219" ht="13.5">
      <c r="BP219" s="7">
        <v>218</v>
      </c>
    </row>
    <row r="220" ht="13.5">
      <c r="BP220" s="7">
        <v>219</v>
      </c>
    </row>
    <row r="221" ht="13.5">
      <c r="BP221" s="7">
        <v>220</v>
      </c>
    </row>
    <row r="222" ht="13.5">
      <c r="BP222" s="7">
        <v>221</v>
      </c>
    </row>
    <row r="223" ht="13.5">
      <c r="BP223" s="7">
        <v>222</v>
      </c>
    </row>
    <row r="224" ht="13.5">
      <c r="BP224" s="7">
        <v>223</v>
      </c>
    </row>
    <row r="225" ht="13.5">
      <c r="BP225" s="7">
        <v>224</v>
      </c>
    </row>
    <row r="226" ht="13.5">
      <c r="BP226" s="7">
        <v>225</v>
      </c>
    </row>
    <row r="227" ht="13.5">
      <c r="BP227" s="7">
        <v>226</v>
      </c>
    </row>
    <row r="228" ht="13.5">
      <c r="BP228" s="7">
        <v>227</v>
      </c>
    </row>
    <row r="229" ht="13.5">
      <c r="BP229" s="7">
        <v>228</v>
      </c>
    </row>
    <row r="230" ht="13.5">
      <c r="BP230" s="7">
        <v>229</v>
      </c>
    </row>
    <row r="231" ht="13.5">
      <c r="BP231" s="7">
        <v>230</v>
      </c>
    </row>
    <row r="232" ht="13.5">
      <c r="BP232" s="7">
        <v>231</v>
      </c>
    </row>
    <row r="233" ht="13.5">
      <c r="BP233" s="7">
        <v>232</v>
      </c>
    </row>
    <row r="234" ht="13.5">
      <c r="BP234" s="7">
        <v>233</v>
      </c>
    </row>
    <row r="235" ht="13.5">
      <c r="BP235" s="7">
        <v>234</v>
      </c>
    </row>
    <row r="236" ht="13.5">
      <c r="BP236" s="7">
        <v>235</v>
      </c>
    </row>
    <row r="237" ht="13.5">
      <c r="BP237" s="7">
        <v>236</v>
      </c>
    </row>
    <row r="238" ht="13.5">
      <c r="BP238" s="7">
        <v>237</v>
      </c>
    </row>
    <row r="239" ht="13.5">
      <c r="BP239" s="7">
        <v>238</v>
      </c>
    </row>
    <row r="240" ht="13.5">
      <c r="BP240" s="7">
        <v>239</v>
      </c>
    </row>
    <row r="241" ht="13.5">
      <c r="BP241" s="7">
        <v>240</v>
      </c>
    </row>
    <row r="242" ht="13.5">
      <c r="BP242" s="7">
        <v>241</v>
      </c>
    </row>
    <row r="243" ht="13.5">
      <c r="BP243" s="7">
        <v>242</v>
      </c>
    </row>
    <row r="244" ht="13.5">
      <c r="BP244" s="7">
        <v>243</v>
      </c>
    </row>
    <row r="245" ht="13.5">
      <c r="BP245" s="7">
        <v>244</v>
      </c>
    </row>
    <row r="246" ht="13.5">
      <c r="BP246" s="7">
        <v>245</v>
      </c>
    </row>
    <row r="247" ht="13.5">
      <c r="BP247" s="7">
        <v>246</v>
      </c>
    </row>
    <row r="248" ht="13.5">
      <c r="BP248" s="7">
        <v>247</v>
      </c>
    </row>
    <row r="249" ht="13.5">
      <c r="BP249" s="7">
        <v>248</v>
      </c>
    </row>
    <row r="250" ht="13.5">
      <c r="BP250" s="7">
        <v>249</v>
      </c>
    </row>
    <row r="251" ht="13.5">
      <c r="BP251" s="7">
        <v>250</v>
      </c>
    </row>
    <row r="252" ht="13.5">
      <c r="BP252" s="7">
        <v>251</v>
      </c>
    </row>
    <row r="253" ht="13.5">
      <c r="BP253" s="7">
        <v>252</v>
      </c>
    </row>
    <row r="254" ht="13.5">
      <c r="BP254" s="7">
        <v>253</v>
      </c>
    </row>
    <row r="255" ht="13.5">
      <c r="BP255" s="7">
        <v>254</v>
      </c>
    </row>
    <row r="256" ht="13.5">
      <c r="BP256" s="7">
        <v>255</v>
      </c>
    </row>
    <row r="257" ht="13.5">
      <c r="BP257" s="7">
        <v>256</v>
      </c>
    </row>
    <row r="258" ht="13.5">
      <c r="BP258" s="7">
        <v>257</v>
      </c>
    </row>
    <row r="259" ht="13.5">
      <c r="BP259" s="7">
        <v>258</v>
      </c>
    </row>
    <row r="260" ht="13.5">
      <c r="BP260" s="7">
        <v>259</v>
      </c>
    </row>
    <row r="261" ht="13.5">
      <c r="BP261" s="7">
        <v>260</v>
      </c>
    </row>
    <row r="262" ht="13.5">
      <c r="BP262" s="7">
        <v>261</v>
      </c>
    </row>
    <row r="263" ht="13.5">
      <c r="BP263" s="7">
        <v>262</v>
      </c>
    </row>
    <row r="264" ht="13.5">
      <c r="BP264" s="7">
        <v>263</v>
      </c>
    </row>
    <row r="265" ht="13.5">
      <c r="BP265" s="7">
        <v>264</v>
      </c>
    </row>
    <row r="266" ht="13.5">
      <c r="BP266" s="7">
        <v>265</v>
      </c>
    </row>
    <row r="267" ht="13.5">
      <c r="BP267" s="7">
        <v>266</v>
      </c>
    </row>
    <row r="268" ht="13.5">
      <c r="BP268" s="7">
        <v>267</v>
      </c>
    </row>
    <row r="269" ht="13.5">
      <c r="BP269" s="7">
        <v>268</v>
      </c>
    </row>
    <row r="270" ht="13.5">
      <c r="BP270" s="7">
        <v>269</v>
      </c>
    </row>
    <row r="271" ht="13.5">
      <c r="BP271" s="7">
        <v>270</v>
      </c>
    </row>
    <row r="272" ht="13.5">
      <c r="BP272" s="7">
        <v>271</v>
      </c>
    </row>
    <row r="273" ht="13.5">
      <c r="BP273" s="7">
        <v>272</v>
      </c>
    </row>
    <row r="274" ht="13.5">
      <c r="BP274" s="7">
        <v>273</v>
      </c>
    </row>
    <row r="275" ht="13.5">
      <c r="BP275" s="7">
        <v>274</v>
      </c>
    </row>
    <row r="276" ht="13.5">
      <c r="BP276" s="7">
        <v>275</v>
      </c>
    </row>
    <row r="277" ht="13.5">
      <c r="BP277" s="7">
        <v>276</v>
      </c>
    </row>
    <row r="278" ht="13.5">
      <c r="BP278" s="7">
        <v>277</v>
      </c>
    </row>
    <row r="279" ht="13.5">
      <c r="BP279" s="7">
        <v>278</v>
      </c>
    </row>
    <row r="280" ht="13.5">
      <c r="BP280" s="7">
        <v>279</v>
      </c>
    </row>
    <row r="281" ht="13.5">
      <c r="BP281" s="7">
        <v>280</v>
      </c>
    </row>
    <row r="282" ht="13.5">
      <c r="BP282" s="7">
        <v>281</v>
      </c>
    </row>
    <row r="283" ht="13.5">
      <c r="BP283" s="7">
        <v>282</v>
      </c>
    </row>
    <row r="284" ht="13.5">
      <c r="BP284" s="7">
        <v>283</v>
      </c>
    </row>
    <row r="285" ht="13.5">
      <c r="BP285" s="7">
        <v>284</v>
      </c>
    </row>
    <row r="286" ht="13.5">
      <c r="BP286" s="7">
        <v>285</v>
      </c>
    </row>
    <row r="287" ht="13.5">
      <c r="BP287" s="7">
        <v>286</v>
      </c>
    </row>
    <row r="288" ht="13.5">
      <c r="BP288" s="7">
        <v>287</v>
      </c>
    </row>
    <row r="289" ht="13.5">
      <c r="BP289" s="7">
        <v>288</v>
      </c>
    </row>
    <row r="290" ht="13.5">
      <c r="BP290" s="7">
        <v>289</v>
      </c>
    </row>
    <row r="291" ht="13.5">
      <c r="BP291" s="7">
        <v>290</v>
      </c>
    </row>
    <row r="292" ht="13.5">
      <c r="BP292" s="7">
        <v>291</v>
      </c>
    </row>
    <row r="293" ht="13.5">
      <c r="BP293" s="7">
        <v>292</v>
      </c>
    </row>
    <row r="294" ht="13.5">
      <c r="BP294" s="7">
        <v>293</v>
      </c>
    </row>
    <row r="295" ht="13.5">
      <c r="BP295" s="7">
        <v>294</v>
      </c>
    </row>
    <row r="296" ht="13.5">
      <c r="BP296" s="7">
        <v>295</v>
      </c>
    </row>
    <row r="297" ht="13.5">
      <c r="BP297" s="7">
        <v>296</v>
      </c>
    </row>
    <row r="298" ht="13.5">
      <c r="BP298" s="7">
        <v>297</v>
      </c>
    </row>
    <row r="299" ht="13.5">
      <c r="BP299" s="7">
        <v>298</v>
      </c>
    </row>
    <row r="300" ht="13.5">
      <c r="BP300" s="7">
        <v>299</v>
      </c>
    </row>
    <row r="301" ht="13.5">
      <c r="BP301" s="7">
        <v>300</v>
      </c>
    </row>
  </sheetData>
  <sheetProtection selectLockedCells="1"/>
  <mergeCells count="147">
    <mergeCell ref="C7:V8"/>
    <mergeCell ref="C69:S69"/>
    <mergeCell ref="U70:AJ70"/>
    <mergeCell ref="N71:S72"/>
    <mergeCell ref="U71:Z72"/>
    <mergeCell ref="AA71:AA72"/>
    <mergeCell ref="AB71:AJ72"/>
    <mergeCell ref="AB60:AN61"/>
    <mergeCell ref="C62:H65"/>
    <mergeCell ref="I62:I63"/>
    <mergeCell ref="AL71:AN72"/>
    <mergeCell ref="C67:AN67"/>
    <mergeCell ref="AI68:AJ68"/>
    <mergeCell ref="AL68:AM68"/>
    <mergeCell ref="AD68:AE68"/>
    <mergeCell ref="AF68:AG68"/>
    <mergeCell ref="J62:AN63"/>
    <mergeCell ref="I64:I65"/>
    <mergeCell ref="J64:R65"/>
    <mergeCell ref="S64:S65"/>
    <mergeCell ref="T64:AB65"/>
    <mergeCell ref="AC64:AE65"/>
    <mergeCell ref="AF64:AN65"/>
    <mergeCell ref="E54:N55"/>
    <mergeCell ref="O54:AN55"/>
    <mergeCell ref="C56:H61"/>
    <mergeCell ref="J56:L56"/>
    <mergeCell ref="N56:Q56"/>
    <mergeCell ref="R56:AN56"/>
    <mergeCell ref="I57:AN59"/>
    <mergeCell ref="I60:K61"/>
    <mergeCell ref="L60:X61"/>
    <mergeCell ref="Y60:AA61"/>
    <mergeCell ref="AM48:AN49"/>
    <mergeCell ref="E50:N51"/>
    <mergeCell ref="O50:AN51"/>
    <mergeCell ref="C52:D55"/>
    <mergeCell ref="E52:N53"/>
    <mergeCell ref="O52:V53"/>
    <mergeCell ref="W52:AC53"/>
    <mergeCell ref="AD52:AI53"/>
    <mergeCell ref="AJ52:AL53"/>
    <mergeCell ref="AM52:AN53"/>
    <mergeCell ref="C48:D51"/>
    <mergeCell ref="E48:N49"/>
    <mergeCell ref="O48:V49"/>
    <mergeCell ref="W48:AC49"/>
    <mergeCell ref="AD48:AI49"/>
    <mergeCell ref="AJ48:AL49"/>
    <mergeCell ref="E42:H43"/>
    <mergeCell ref="I42:AN43"/>
    <mergeCell ref="C44:D47"/>
    <mergeCell ref="E44:AN45"/>
    <mergeCell ref="E46:G47"/>
    <mergeCell ref="H46:AN47"/>
    <mergeCell ref="E39:H39"/>
    <mergeCell ref="I39:I41"/>
    <mergeCell ref="K39:U39"/>
    <mergeCell ref="W39:AN39"/>
    <mergeCell ref="E40:H41"/>
    <mergeCell ref="J40:V41"/>
    <mergeCell ref="W40:AN41"/>
    <mergeCell ref="M33:AN35"/>
    <mergeCell ref="E36:H36"/>
    <mergeCell ref="I36:I38"/>
    <mergeCell ref="K36:U36"/>
    <mergeCell ref="W36:AN36"/>
    <mergeCell ref="E37:H38"/>
    <mergeCell ref="J37:V38"/>
    <mergeCell ref="W37:AN38"/>
    <mergeCell ref="AG24:AG25"/>
    <mergeCell ref="AH24:AN25"/>
    <mergeCell ref="C26:H28"/>
    <mergeCell ref="C29:D43"/>
    <mergeCell ref="E29:H35"/>
    <mergeCell ref="I29:L29"/>
    <mergeCell ref="M29:AN29"/>
    <mergeCell ref="I30:L32"/>
    <mergeCell ref="M30:AN32"/>
    <mergeCell ref="I33:L35"/>
    <mergeCell ref="Y22:AE23"/>
    <mergeCell ref="AF22:AF25"/>
    <mergeCell ref="AG22:AG23"/>
    <mergeCell ref="AH22:AN23"/>
    <mergeCell ref="F24:F25"/>
    <mergeCell ref="G24:M25"/>
    <mergeCell ref="O24:O25"/>
    <mergeCell ref="P24:V25"/>
    <mergeCell ref="X24:X25"/>
    <mergeCell ref="Y24:AE25"/>
    <mergeCell ref="AH18:AN19"/>
    <mergeCell ref="F20:F21"/>
    <mergeCell ref="G20:M21"/>
    <mergeCell ref="O20:O21"/>
    <mergeCell ref="P20:V21"/>
    <mergeCell ref="X20:X21"/>
    <mergeCell ref="Y20:AE21"/>
    <mergeCell ref="AG20:AG21"/>
    <mergeCell ref="AH20:AN21"/>
    <mergeCell ref="P18:V19"/>
    <mergeCell ref="AG18:AG19"/>
    <mergeCell ref="C18:D25"/>
    <mergeCell ref="E18:E21"/>
    <mergeCell ref="F18:F19"/>
    <mergeCell ref="G18:M19"/>
    <mergeCell ref="N18:N21"/>
    <mergeCell ref="O22:O23"/>
    <mergeCell ref="P22:V23"/>
    <mergeCell ref="W22:W25"/>
    <mergeCell ref="X22:X23"/>
    <mergeCell ref="O18:O19"/>
    <mergeCell ref="E22:E25"/>
    <mergeCell ref="F22:F23"/>
    <mergeCell ref="G22:M23"/>
    <mergeCell ref="N22:N25"/>
    <mergeCell ref="I12:AI14"/>
    <mergeCell ref="W18:W21"/>
    <mergeCell ref="X18:X19"/>
    <mergeCell ref="Y18:AE19"/>
    <mergeCell ref="AF18:AF21"/>
    <mergeCell ref="AJ12:AN12"/>
    <mergeCell ref="AJ13:AN14"/>
    <mergeCell ref="C15:H17"/>
    <mergeCell ref="I15:V17"/>
    <mergeCell ref="W15:AA17"/>
    <mergeCell ref="AB15:AE17"/>
    <mergeCell ref="AF15:AI17"/>
    <mergeCell ref="AJ15:AL17"/>
    <mergeCell ref="AM15:AN17"/>
    <mergeCell ref="AB2:AO4"/>
    <mergeCell ref="W7:AN8"/>
    <mergeCell ref="W9:Y10"/>
    <mergeCell ref="Z9:AB10"/>
    <mergeCell ref="AC9:AE10"/>
    <mergeCell ref="AF9:AH10"/>
    <mergeCell ref="AI9:AK10"/>
    <mergeCell ref="AL9:AN10"/>
    <mergeCell ref="C9:H10"/>
    <mergeCell ref="I9:V10"/>
    <mergeCell ref="AF26:AI28"/>
    <mergeCell ref="AJ26:AL28"/>
    <mergeCell ref="AM26:AN28"/>
    <mergeCell ref="I26:AE28"/>
    <mergeCell ref="C11:H11"/>
    <mergeCell ref="J11:AH11"/>
    <mergeCell ref="AJ11:AN11"/>
    <mergeCell ref="C12:H14"/>
  </mergeCells>
  <conditionalFormatting sqref="AI68:AJ68 AL68:AM68">
    <cfRule type="cellIs" priority="80" dxfId="0" operator="equal">
      <formula>0</formula>
    </cfRule>
  </conditionalFormatting>
  <conditionalFormatting sqref="U71:Z72 AB71:AJ72">
    <cfRule type="cellIs" priority="79" dxfId="0" operator="equal">
      <formula>0</formula>
    </cfRule>
  </conditionalFormatting>
  <conditionalFormatting sqref="I9 W9">
    <cfRule type="cellIs" priority="78" dxfId="162" operator="equal" stopIfTrue="1">
      <formula>"（選択してください）"</formula>
    </cfRule>
  </conditionalFormatting>
  <conditionalFormatting sqref="M30:M32">
    <cfRule type="cellIs" priority="76" dxfId="0" operator="equal" stopIfTrue="1">
      <formula>0</formula>
    </cfRule>
  </conditionalFormatting>
  <conditionalFormatting sqref="I33:I34 M33:M34">
    <cfRule type="cellIs" priority="75" dxfId="0" operator="equal" stopIfTrue="1">
      <formula>0</formula>
    </cfRule>
  </conditionalFormatting>
  <conditionalFormatting sqref="E44:AN45">
    <cfRule type="containsText" priority="73" dxfId="162" operator="containsText" stopIfTrue="1" text="（選択してください）">
      <formula>NOT(ISERROR(SEARCH("（選択してください）",E44)))</formula>
    </cfRule>
  </conditionalFormatting>
  <conditionalFormatting sqref="H46">
    <cfRule type="cellIs" priority="82" dxfId="0" operator="equal" stopIfTrue="1">
      <formula>0</formula>
    </cfRule>
  </conditionalFormatting>
  <conditionalFormatting sqref="E47:G47 E46:H46">
    <cfRule type="expression" priority="74" dxfId="163">
      <formula>$E$46="許諾先"</formula>
    </cfRule>
    <cfRule type="expression" priority="81" dxfId="33">
      <formula>$E$46&lt;&gt;"許諾先"</formula>
    </cfRule>
  </conditionalFormatting>
  <conditionalFormatting sqref="I36 J37 K36">
    <cfRule type="cellIs" priority="72" dxfId="0" operator="equal" stopIfTrue="1">
      <formula>0</formula>
    </cfRule>
  </conditionalFormatting>
  <conditionalFormatting sqref="I39 K39">
    <cfRule type="cellIs" priority="71" dxfId="0" operator="equal" stopIfTrue="1">
      <formula>0</formula>
    </cfRule>
  </conditionalFormatting>
  <conditionalFormatting sqref="V36">
    <cfRule type="cellIs" priority="70" dxfId="0" operator="equal" stopIfTrue="1">
      <formula>0</formula>
    </cfRule>
  </conditionalFormatting>
  <conditionalFormatting sqref="J40">
    <cfRule type="cellIs" priority="69" dxfId="0" operator="equal" stopIfTrue="1">
      <formula>0</formula>
    </cfRule>
  </conditionalFormatting>
  <conditionalFormatting sqref="J56:L56">
    <cfRule type="cellIs" priority="68" dxfId="0" operator="equal" stopIfTrue="1">
      <formula>0</formula>
    </cfRule>
  </conditionalFormatting>
  <conditionalFormatting sqref="N56:Q56">
    <cfRule type="cellIs" priority="67" dxfId="0" operator="equal" stopIfTrue="1">
      <formula>0</formula>
    </cfRule>
  </conditionalFormatting>
  <conditionalFormatting sqref="I57:AN59">
    <cfRule type="cellIs" priority="66" dxfId="0" operator="equal" stopIfTrue="1">
      <formula>0</formula>
    </cfRule>
  </conditionalFormatting>
  <conditionalFormatting sqref="L60:X61">
    <cfRule type="cellIs" priority="65" dxfId="0" operator="equal" stopIfTrue="1">
      <formula>0</formula>
    </cfRule>
  </conditionalFormatting>
  <conditionalFormatting sqref="J62:AN63">
    <cfRule type="cellIs" priority="64" dxfId="0" operator="equal" stopIfTrue="1">
      <formula>0</formula>
    </cfRule>
  </conditionalFormatting>
  <conditionalFormatting sqref="J64:R65">
    <cfRule type="cellIs" priority="63" dxfId="0" operator="equal" stopIfTrue="1">
      <formula>0</formula>
    </cfRule>
  </conditionalFormatting>
  <conditionalFormatting sqref="E48">
    <cfRule type="cellIs" priority="62" dxfId="162" operator="equal" stopIfTrue="1">
      <formula>"（選択してください）"</formula>
    </cfRule>
  </conditionalFormatting>
  <conditionalFormatting sqref="E52">
    <cfRule type="cellIs" priority="61" dxfId="162" operator="equal" stopIfTrue="1">
      <formula>"（選択してください）"</formula>
    </cfRule>
  </conditionalFormatting>
  <conditionalFormatting sqref="V39">
    <cfRule type="cellIs" priority="60" dxfId="0" operator="equal" stopIfTrue="1">
      <formula>0</formula>
    </cfRule>
  </conditionalFormatting>
  <conditionalFormatting sqref="I42">
    <cfRule type="cellIs" priority="59" dxfId="0" operator="equal" stopIfTrue="1">
      <formula>0</formula>
    </cfRule>
  </conditionalFormatting>
  <conditionalFormatting sqref="AB60:AN61">
    <cfRule type="cellIs" priority="58" dxfId="0" operator="equal" stopIfTrue="1">
      <formula>0</formula>
    </cfRule>
  </conditionalFormatting>
  <conditionalFormatting sqref="T64:AB65">
    <cfRule type="cellIs" priority="57" dxfId="0" operator="equal" stopIfTrue="1">
      <formula>0</formula>
    </cfRule>
  </conditionalFormatting>
  <conditionalFormatting sqref="AF64:AN65">
    <cfRule type="cellIs" priority="56" dxfId="0" operator="equal" stopIfTrue="1">
      <formula>0</formula>
    </cfRule>
  </conditionalFormatting>
  <conditionalFormatting sqref="I42">
    <cfRule type="cellIs" priority="47" dxfId="0" operator="equal" stopIfTrue="1">
      <formula>0</formula>
    </cfRule>
  </conditionalFormatting>
  <conditionalFormatting sqref="M30:M32">
    <cfRule type="cellIs" priority="55" dxfId="0" operator="equal" stopIfTrue="1">
      <formula>0</formula>
    </cfRule>
  </conditionalFormatting>
  <conditionalFormatting sqref="M33:M34">
    <cfRule type="cellIs" priority="54" dxfId="0" operator="equal" stopIfTrue="1">
      <formula>0</formula>
    </cfRule>
  </conditionalFormatting>
  <conditionalFormatting sqref="K36">
    <cfRule type="cellIs" priority="53" dxfId="0" operator="equal" stopIfTrue="1">
      <formula>0</formula>
    </cfRule>
  </conditionalFormatting>
  <conditionalFormatting sqref="J37">
    <cfRule type="cellIs" priority="52" dxfId="0" operator="equal" stopIfTrue="1">
      <formula>0</formula>
    </cfRule>
  </conditionalFormatting>
  <conditionalFormatting sqref="W37">
    <cfRule type="cellIs" priority="51" dxfId="0" operator="equal" stopIfTrue="1">
      <formula>0</formula>
    </cfRule>
  </conditionalFormatting>
  <conditionalFormatting sqref="K39">
    <cfRule type="cellIs" priority="50" dxfId="0" operator="equal" stopIfTrue="1">
      <formula>0</formula>
    </cfRule>
  </conditionalFormatting>
  <conditionalFormatting sqref="J40">
    <cfRule type="cellIs" priority="49" dxfId="0" operator="equal" stopIfTrue="1">
      <formula>0</formula>
    </cfRule>
  </conditionalFormatting>
  <conditionalFormatting sqref="W40">
    <cfRule type="cellIs" priority="48" dxfId="0" operator="equal" stopIfTrue="1">
      <formula>0</formula>
    </cfRule>
  </conditionalFormatting>
  <conditionalFormatting sqref="I12">
    <cfRule type="cellIs" priority="46" dxfId="162" operator="equal" stopIfTrue="1">
      <formula>0</formula>
    </cfRule>
  </conditionalFormatting>
  <conditionalFormatting sqref="O50:AN51">
    <cfRule type="cellIs" priority="45" dxfId="0" operator="equal" stopIfTrue="1">
      <formula>0</formula>
    </cfRule>
  </conditionalFormatting>
  <conditionalFormatting sqref="O50:AN51">
    <cfRule type="expression" priority="43" dxfId="164">
      <formula>$E$48="その他"</formula>
    </cfRule>
    <cfRule type="expression" priority="44" dxfId="33">
      <formula>$E$48&lt;&gt;"その他"</formula>
    </cfRule>
  </conditionalFormatting>
  <conditionalFormatting sqref="E50:N51">
    <cfRule type="expression" priority="41" dxfId="164">
      <formula>$E$48="その他"</formula>
    </cfRule>
    <cfRule type="expression" priority="42" dxfId="36">
      <formula>$E$48&lt;&gt;"その他"</formula>
    </cfRule>
  </conditionalFormatting>
  <conditionalFormatting sqref="O48:AN49">
    <cfRule type="expression" priority="37" dxfId="36">
      <formula>$E$48&lt;&gt;"観光バス"</formula>
    </cfRule>
    <cfRule type="expression" priority="40" dxfId="164">
      <formula>$E$48="観光バス"</formula>
    </cfRule>
  </conditionalFormatting>
  <conditionalFormatting sqref="W48:AC49">
    <cfRule type="cellIs" priority="39" dxfId="0" operator="equal" stopIfTrue="1">
      <formula>0</formula>
    </cfRule>
  </conditionalFormatting>
  <conditionalFormatting sqref="AJ48:AL49">
    <cfRule type="cellIs" priority="38" dxfId="0" operator="equal" stopIfTrue="1">
      <formula>0</formula>
    </cfRule>
  </conditionalFormatting>
  <conditionalFormatting sqref="O54:AN55">
    <cfRule type="cellIs" priority="36" dxfId="0" operator="equal" stopIfTrue="1">
      <formula>0</formula>
    </cfRule>
  </conditionalFormatting>
  <conditionalFormatting sqref="O54:AN55">
    <cfRule type="expression" priority="34" dxfId="164">
      <formula>$E$52="その他"</formula>
    </cfRule>
    <cfRule type="expression" priority="35" dxfId="33">
      <formula>$E$52&lt;&gt;"その他"</formula>
    </cfRule>
  </conditionalFormatting>
  <conditionalFormatting sqref="E54:N55">
    <cfRule type="expression" priority="32" dxfId="165">
      <formula>$E$52="その他"</formula>
    </cfRule>
    <cfRule type="expression" priority="33" dxfId="36">
      <formula>$E$52&lt;&gt;"その他"</formula>
    </cfRule>
  </conditionalFormatting>
  <conditionalFormatting sqref="O52:AN53">
    <cfRule type="expression" priority="28" dxfId="36">
      <formula>$E$52&lt;&gt;"トラック"</formula>
    </cfRule>
    <cfRule type="expression" priority="31" dxfId="164">
      <formula>$E$52="トラック"</formula>
    </cfRule>
  </conditionalFormatting>
  <conditionalFormatting sqref="W52:AC53">
    <cfRule type="cellIs" priority="30" dxfId="0" operator="equal" stopIfTrue="1">
      <formula>0</formula>
    </cfRule>
  </conditionalFormatting>
  <conditionalFormatting sqref="AJ52:AL53">
    <cfRule type="cellIs" priority="29" dxfId="0" operator="equal" stopIfTrue="1">
      <formula>0</formula>
    </cfRule>
  </conditionalFormatting>
  <conditionalFormatting sqref="Z9">
    <cfRule type="cellIs" priority="27" dxfId="162" operator="equal" stopIfTrue="1">
      <formula>"（選択してください）"</formula>
    </cfRule>
  </conditionalFormatting>
  <conditionalFormatting sqref="AC9">
    <cfRule type="cellIs" priority="26" dxfId="162" operator="equal" stopIfTrue="1">
      <formula>"（選択してください）"</formula>
    </cfRule>
  </conditionalFormatting>
  <conditionalFormatting sqref="AI9">
    <cfRule type="cellIs" priority="25" dxfId="162" operator="equal" stopIfTrue="1">
      <formula>"（選択してください）"</formula>
    </cfRule>
  </conditionalFormatting>
  <conditionalFormatting sqref="AF9">
    <cfRule type="cellIs" priority="24" dxfId="162" operator="equal" stopIfTrue="1">
      <formula>"（選択してください）"</formula>
    </cfRule>
  </conditionalFormatting>
  <conditionalFormatting sqref="AL9">
    <cfRule type="cellIs" priority="23" dxfId="162" operator="equal" stopIfTrue="1">
      <formula>"（選択してください）"</formula>
    </cfRule>
  </conditionalFormatting>
  <conditionalFormatting sqref="Z9:AB10 AF9:AH10 AL9:AN10">
    <cfRule type="cellIs" priority="22" dxfId="0" operator="equal" stopIfTrue="1">
      <formula>"（選択）"</formula>
    </cfRule>
  </conditionalFormatting>
  <conditionalFormatting sqref="C7">
    <cfRule type="cellIs" priority="21" dxfId="0" operator="equal" stopIfTrue="1">
      <formula>"（選択）"</formula>
    </cfRule>
  </conditionalFormatting>
  <conditionalFormatting sqref="AJ15:AL17">
    <cfRule type="containsBlanks" priority="83" dxfId="0" stopIfTrue="1">
      <formula>LEN(TRIM(AJ15))=0</formula>
    </cfRule>
  </conditionalFormatting>
  <conditionalFormatting sqref="G18:M19">
    <cfRule type="cellIs" priority="7" dxfId="10" operator="equal" stopIfTrue="1">
      <formula>0</formula>
    </cfRule>
  </conditionalFormatting>
  <conditionalFormatting sqref="G20:M21">
    <cfRule type="cellIs" priority="8" dxfId="10" operator="equal" stopIfTrue="1">
      <formula>0</formula>
    </cfRule>
  </conditionalFormatting>
  <conditionalFormatting sqref="P18:V19">
    <cfRule type="cellIs" priority="9" dxfId="10" operator="equal" stopIfTrue="1">
      <formula>0</formula>
    </cfRule>
  </conditionalFormatting>
  <conditionalFormatting sqref="Y18:AE19">
    <cfRule type="cellIs" priority="10" dxfId="10" operator="equal" stopIfTrue="1">
      <formula>0</formula>
    </cfRule>
  </conditionalFormatting>
  <conditionalFormatting sqref="AH18:AN19">
    <cfRule type="cellIs" priority="11" dxfId="10" operator="equal" stopIfTrue="1">
      <formula>0</formula>
    </cfRule>
  </conditionalFormatting>
  <conditionalFormatting sqref="G22:M23">
    <cfRule type="cellIs" priority="12" dxfId="10" operator="equal" stopIfTrue="1">
      <formula>0</formula>
    </cfRule>
  </conditionalFormatting>
  <conditionalFormatting sqref="P22:V23">
    <cfRule type="cellIs" priority="13" dxfId="10" operator="equal" stopIfTrue="1">
      <formula>0</formula>
    </cfRule>
  </conditionalFormatting>
  <conditionalFormatting sqref="Y22:AE23">
    <cfRule type="cellIs" priority="14" dxfId="10" operator="equal" stopIfTrue="1">
      <formula>0</formula>
    </cfRule>
  </conditionalFormatting>
  <conditionalFormatting sqref="AH22:AN23">
    <cfRule type="cellIs" priority="15" dxfId="10" operator="equal" stopIfTrue="1">
      <formula>0</formula>
    </cfRule>
  </conditionalFormatting>
  <conditionalFormatting sqref="P20:V21">
    <cfRule type="cellIs" priority="16" dxfId="10" operator="equal" stopIfTrue="1">
      <formula>0</formula>
    </cfRule>
  </conditionalFormatting>
  <conditionalFormatting sqref="Y20:AE21">
    <cfRule type="cellIs" priority="17" dxfId="10" operator="equal" stopIfTrue="1">
      <formula>0</formula>
    </cfRule>
  </conditionalFormatting>
  <conditionalFormatting sqref="AH20:AN21">
    <cfRule type="cellIs" priority="18" dxfId="10" operator="equal" stopIfTrue="1">
      <formula>0</formula>
    </cfRule>
  </conditionalFormatting>
  <conditionalFormatting sqref="AH24:AN25 Y24:AE25 P24:V25 G24:M25 I26">
    <cfRule type="cellIs" priority="19" dxfId="10" operator="equal" stopIfTrue="1">
      <formula>0</formula>
    </cfRule>
  </conditionalFormatting>
  <conditionalFormatting sqref="I15:V17">
    <cfRule type="cellIs" priority="6" dxfId="0" operator="equal" stopIfTrue="1">
      <formula>"（種別選択）"</formula>
    </cfRule>
  </conditionalFormatting>
  <conditionalFormatting sqref="W15:AA17">
    <cfRule type="cellIs" priority="5" dxfId="0" operator="equal" stopIfTrue="1">
      <formula>"（人数選択）"</formula>
    </cfRule>
  </conditionalFormatting>
  <conditionalFormatting sqref="M29:AN29">
    <cfRule type="cellIs" priority="4" dxfId="0" operator="equal" stopIfTrue="1">
      <formula>0</formula>
    </cfRule>
  </conditionalFormatting>
  <conditionalFormatting sqref="AJ26:AL28">
    <cfRule type="containsBlanks" priority="84" dxfId="0" stopIfTrue="1">
      <formula>LEN(TRIM(AJ26))=0</formula>
    </cfRule>
  </conditionalFormatting>
  <conditionalFormatting sqref="J11:AH11">
    <cfRule type="cellIs" priority="2" dxfId="0" operator="equal" stopIfTrue="1">
      <formula>0</formula>
    </cfRule>
  </conditionalFormatting>
  <conditionalFormatting sqref="AF68:AG68">
    <cfRule type="cellIs" priority="1" dxfId="0" operator="equal">
      <formula>0</formula>
    </cfRule>
  </conditionalFormatting>
  <dataValidations count="14">
    <dataValidation type="list" allowBlank="1" showInputMessage="1" showErrorMessage="1" sqref="W15:AA17">
      <formula1>$AV$16:$BB$16</formula1>
    </dataValidation>
    <dataValidation type="list" allowBlank="1" showInputMessage="1" showErrorMessage="1" sqref="I15:V17">
      <formula1>$AV$15:$BL$15</formula1>
    </dataValidation>
    <dataValidation type="list" allowBlank="1" showInputMessage="1" showErrorMessage="1" sqref="Z9:AB10">
      <formula1>$AV$8:$AY$8</formula1>
    </dataValidation>
    <dataValidation type="list" allowBlank="1" showInputMessage="1" showErrorMessage="1" sqref="AL9:AN10 AF9:AH10">
      <formula1>$AV$8:$AX$8</formula1>
    </dataValidation>
    <dataValidation type="list" allowBlank="1" showInputMessage="1" showErrorMessage="1" sqref="E52">
      <formula1>$AV$52:$AX$52</formula1>
    </dataValidation>
    <dataValidation allowBlank="1" showInputMessage="1" showErrorMessage="1" imeMode="off" sqref="J64:R65 AB60:AN61 T64:AB65 L60:X61 AF64:AN65"/>
    <dataValidation type="textLength" operator="equal" allowBlank="1" showInputMessage="1" showErrorMessage="1" sqref="J56:L56">
      <formula1>3</formula1>
    </dataValidation>
    <dataValidation type="textLength" operator="equal" allowBlank="1" showInputMessage="1" showErrorMessage="1" sqref="N56:Q56">
      <formula1>4</formula1>
    </dataValidation>
    <dataValidation type="list" allowBlank="1" showInputMessage="1" showErrorMessage="1" sqref="E44:AN45">
      <formula1>$AV$44:$AY$44</formula1>
    </dataValidation>
    <dataValidation type="whole" operator="greaterThanOrEqual" allowBlank="1" showInputMessage="1" showErrorMessage="1" sqref="AL68:AM68 AI68:AJ68 AF68:AG68">
      <formula1>0</formula1>
    </dataValidation>
    <dataValidation type="list" allowBlank="1" showInputMessage="1" showErrorMessage="1" sqref="AJ15:AL17">
      <formula1>$BP$1:$BP$301</formula1>
    </dataValidation>
    <dataValidation type="list" allowBlank="1" showInputMessage="1" showErrorMessage="1" sqref="AJ26:AL28">
      <formula1>$BP$1:$BP$21</formula1>
    </dataValidation>
    <dataValidation type="list" allowBlank="1" showInputMessage="1" showErrorMessage="1" sqref="I9">
      <formula1>$AV$9:$AZ$9</formula1>
    </dataValidation>
    <dataValidation type="list" allowBlank="1" showInputMessage="1" showErrorMessage="1" sqref="E48">
      <formula1>$AV$48:$AY$48</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scale="89"/>
  <legacyDrawing r:id="rId2"/>
</worksheet>
</file>

<file path=xl/worksheets/sheet3.xml><?xml version="1.0" encoding="utf-8"?>
<worksheet xmlns="http://schemas.openxmlformats.org/spreadsheetml/2006/main" xmlns:r="http://schemas.openxmlformats.org/officeDocument/2006/relationships">
  <dimension ref="B1:BL74"/>
  <sheetViews>
    <sheetView zoomScale="120" zoomScaleNormal="120" workbookViewId="0" topLeftCell="A1">
      <selection activeCell="AS46" sqref="AS46"/>
    </sheetView>
  </sheetViews>
  <sheetFormatPr defaultColWidth="2.19921875" defaultRowHeight="14.25"/>
  <cols>
    <col min="1" max="2" width="2.19921875" style="0" customWidth="1"/>
    <col min="3" max="3" width="2.5" style="0" customWidth="1"/>
    <col min="4" max="17" width="2.19921875" style="0" customWidth="1"/>
    <col min="18" max="18" width="2.5" style="0" bestFit="1" customWidth="1"/>
    <col min="19" max="46" width="2.19921875" style="0" customWidth="1"/>
    <col min="47" max="47" width="1" style="0" customWidth="1"/>
    <col min="48" max="52" width="8.19921875" style="0" hidden="1" customWidth="1"/>
    <col min="53" max="53" width="5.5" style="0" hidden="1" customWidth="1"/>
    <col min="54" max="54" width="11.69921875" style="0" hidden="1" customWidth="1"/>
    <col min="55" max="57" width="2.19921875" style="0" hidden="1" customWidth="1"/>
    <col min="58" max="58" width="15.19921875" style="32" hidden="1" customWidth="1"/>
    <col min="59" max="59" width="2.19921875" style="0" hidden="1" customWidth="1"/>
    <col min="60" max="60" width="16.19921875" style="0" hidden="1" customWidth="1"/>
    <col min="61" max="63" width="2.19921875" style="0" hidden="1" customWidth="1"/>
    <col min="64" max="64" width="16.19921875" style="0" hidden="1" customWidth="1"/>
    <col min="65" max="65" width="2.19921875" style="0" customWidth="1"/>
  </cols>
  <sheetData>
    <row r="1" s="7" customFormat="1" ht="14.25" thickBot="1">
      <c r="BF1" s="31"/>
    </row>
    <row r="2" spans="16:58" s="7" customFormat="1" ht="11.25" customHeight="1">
      <c r="P2" s="9"/>
      <c r="Q2" s="10"/>
      <c r="R2" s="10"/>
      <c r="S2" s="10"/>
      <c r="T2" s="10"/>
      <c r="U2" s="10"/>
      <c r="V2" s="10"/>
      <c r="W2" s="10"/>
      <c r="X2" s="10"/>
      <c r="Y2" s="10"/>
      <c r="Z2" s="10"/>
      <c r="AA2" s="11"/>
      <c r="AB2" s="119" t="s">
        <v>25</v>
      </c>
      <c r="AC2" s="120"/>
      <c r="AD2" s="120"/>
      <c r="AE2" s="120"/>
      <c r="AF2" s="120"/>
      <c r="AG2" s="120"/>
      <c r="AH2" s="120"/>
      <c r="AI2" s="120"/>
      <c r="AJ2" s="120"/>
      <c r="AK2" s="120"/>
      <c r="AL2" s="120"/>
      <c r="AM2" s="120"/>
      <c r="AN2" s="120"/>
      <c r="AO2" s="120"/>
      <c r="BF2" s="31"/>
    </row>
    <row r="3" spans="16:58" s="7" customFormat="1" ht="13.5">
      <c r="P3" s="12"/>
      <c r="Q3" s="13"/>
      <c r="R3" s="14" t="s">
        <v>26</v>
      </c>
      <c r="AA3" s="15"/>
      <c r="AB3" s="119"/>
      <c r="AC3" s="120"/>
      <c r="AD3" s="120"/>
      <c r="AE3" s="120"/>
      <c r="AF3" s="120"/>
      <c r="AG3" s="120"/>
      <c r="AH3" s="120"/>
      <c r="AI3" s="120"/>
      <c r="AJ3" s="120"/>
      <c r="AK3" s="120"/>
      <c r="AL3" s="120"/>
      <c r="AM3" s="120"/>
      <c r="AN3" s="120"/>
      <c r="AO3" s="120"/>
      <c r="BF3" s="31"/>
    </row>
    <row r="4" spans="16:58" s="7" customFormat="1" ht="12" customHeight="1" thickBot="1">
      <c r="P4" s="16"/>
      <c r="Q4" s="17"/>
      <c r="R4" s="17"/>
      <c r="S4" s="17"/>
      <c r="T4" s="17"/>
      <c r="U4" s="17"/>
      <c r="V4" s="17"/>
      <c r="W4" s="17"/>
      <c r="X4" s="17"/>
      <c r="Y4" s="17"/>
      <c r="Z4" s="17"/>
      <c r="AA4" s="18"/>
      <c r="AB4" s="119"/>
      <c r="AC4" s="120"/>
      <c r="AD4" s="120"/>
      <c r="AE4" s="120"/>
      <c r="AF4" s="120"/>
      <c r="AG4" s="120"/>
      <c r="AH4" s="120"/>
      <c r="AI4" s="120"/>
      <c r="AJ4" s="120"/>
      <c r="AK4" s="120"/>
      <c r="AL4" s="120"/>
      <c r="AM4" s="120"/>
      <c r="AN4" s="120"/>
      <c r="AO4" s="120"/>
      <c r="BF4" s="31"/>
    </row>
    <row r="5" spans="10:58" s="7" customFormat="1" ht="13.5">
      <c r="J5" s="31" t="s">
        <v>110</v>
      </c>
      <c r="K5" s="41"/>
      <c r="L5" s="41"/>
      <c r="M5" s="41"/>
      <c r="N5" s="41"/>
      <c r="O5" s="41"/>
      <c r="P5" s="41"/>
      <c r="Q5" s="41"/>
      <c r="R5" s="41"/>
      <c r="S5" s="41"/>
      <c r="T5" s="41"/>
      <c r="U5" s="41"/>
      <c r="V5" s="41"/>
      <c r="W5" s="41"/>
      <c r="X5" s="41"/>
      <c r="Y5" s="41"/>
      <c r="Z5" s="41"/>
      <c r="AA5" s="41"/>
      <c r="AB5" s="41"/>
      <c r="AC5" s="41"/>
      <c r="AD5" s="41"/>
      <c r="AE5" s="41"/>
      <c r="BF5" s="31"/>
    </row>
    <row r="6" spans="2:48" ht="14.2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Q6" s="2"/>
      <c r="AV6" t="s">
        <v>43</v>
      </c>
    </row>
    <row r="7" spans="2:54" ht="13.5" customHeight="1">
      <c r="B7" s="1"/>
      <c r="C7" s="475" t="s">
        <v>143</v>
      </c>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6"/>
      <c r="AO7" s="1"/>
      <c r="AP7" s="3"/>
      <c r="AQ7" s="2"/>
      <c r="AV7" s="29" t="s">
        <v>57</v>
      </c>
      <c r="AW7" s="28" t="s">
        <v>48</v>
      </c>
      <c r="AX7" s="28" t="s">
        <v>49</v>
      </c>
      <c r="AY7" s="28" t="s">
        <v>50</v>
      </c>
      <c r="AZ7" s="28" t="s">
        <v>51</v>
      </c>
      <c r="BA7" s="28"/>
      <c r="BB7" s="28"/>
    </row>
    <row r="8" spans="2:54" ht="13.5" customHeight="1">
      <c r="B8" s="1"/>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8"/>
      <c r="AO8" s="1"/>
      <c r="AP8" s="3"/>
      <c r="AQ8" s="4"/>
      <c r="AV8" s="29" t="s">
        <v>57</v>
      </c>
      <c r="AW8" s="34" t="s">
        <v>55</v>
      </c>
      <c r="AX8" s="34" t="s">
        <v>56</v>
      </c>
      <c r="AY8" s="28" t="s">
        <v>59</v>
      </c>
      <c r="AZ8" s="28"/>
      <c r="BA8" s="28"/>
      <c r="BB8" s="28"/>
    </row>
    <row r="9" spans="2:53" ht="14.25">
      <c r="B9" s="1"/>
      <c r="C9" s="400" t="s">
        <v>0</v>
      </c>
      <c r="D9" s="401"/>
      <c r="E9" s="401"/>
      <c r="F9" s="401"/>
      <c r="G9" s="401"/>
      <c r="H9" s="401"/>
      <c r="I9" s="482" t="str">
        <f>申込書!地区名</f>
        <v>西部地区アンサンブルコンテスト</v>
      </c>
      <c r="J9" s="444"/>
      <c r="K9" s="444"/>
      <c r="L9" s="444"/>
      <c r="M9" s="444"/>
      <c r="N9" s="444"/>
      <c r="O9" s="444"/>
      <c r="P9" s="444"/>
      <c r="Q9" s="444"/>
      <c r="R9" s="444"/>
      <c r="S9" s="444"/>
      <c r="T9" s="444"/>
      <c r="U9" s="444"/>
      <c r="V9" s="444"/>
      <c r="W9" s="448" t="s">
        <v>53</v>
      </c>
      <c r="X9" s="449"/>
      <c r="Y9" s="449"/>
      <c r="Z9" s="444" t="str">
        <f>申込書!上位県</f>
        <v>（選択）</v>
      </c>
      <c r="AA9" s="444"/>
      <c r="AB9" s="444"/>
      <c r="AC9" s="449" t="s">
        <v>54</v>
      </c>
      <c r="AD9" s="449"/>
      <c r="AE9" s="449"/>
      <c r="AF9" s="444" t="str">
        <f>申込書!上位西関東</f>
        <v>（選択）</v>
      </c>
      <c r="AG9" s="444"/>
      <c r="AH9" s="444"/>
      <c r="AI9" s="480" t="s">
        <v>120</v>
      </c>
      <c r="AJ9" s="449"/>
      <c r="AK9" s="449"/>
      <c r="AL9" s="444" t="str">
        <f>申込書!上位全国・東</f>
        <v>（選択）</v>
      </c>
      <c r="AM9" s="444"/>
      <c r="AN9" s="445"/>
      <c r="AO9" s="1"/>
      <c r="AP9" s="3"/>
      <c r="AV9" s="29" t="s">
        <v>44</v>
      </c>
      <c r="AW9" t="s">
        <v>47</v>
      </c>
      <c r="AX9" s="29" t="s">
        <v>82</v>
      </c>
      <c r="AY9" s="28" t="s">
        <v>81</v>
      </c>
      <c r="AZ9" s="29" t="s">
        <v>27</v>
      </c>
      <c r="BA9" s="29" t="s">
        <v>28</v>
      </c>
    </row>
    <row r="10" spans="2:54" ht="14.25">
      <c r="B10" s="1"/>
      <c r="C10" s="404"/>
      <c r="D10" s="405"/>
      <c r="E10" s="405"/>
      <c r="F10" s="405"/>
      <c r="G10" s="405"/>
      <c r="H10" s="405"/>
      <c r="I10" s="483"/>
      <c r="J10" s="452"/>
      <c r="K10" s="452"/>
      <c r="L10" s="452"/>
      <c r="M10" s="452"/>
      <c r="N10" s="452"/>
      <c r="O10" s="452"/>
      <c r="P10" s="452"/>
      <c r="Q10" s="452"/>
      <c r="R10" s="452"/>
      <c r="S10" s="452"/>
      <c r="T10" s="452"/>
      <c r="U10" s="452"/>
      <c r="V10" s="452"/>
      <c r="W10" s="450"/>
      <c r="X10" s="451"/>
      <c r="Y10" s="451"/>
      <c r="Z10" s="452"/>
      <c r="AA10" s="452"/>
      <c r="AB10" s="452"/>
      <c r="AC10" s="451"/>
      <c r="AD10" s="451"/>
      <c r="AE10" s="451"/>
      <c r="AF10" s="452"/>
      <c r="AG10" s="452"/>
      <c r="AH10" s="452"/>
      <c r="AI10" s="451"/>
      <c r="AJ10" s="451"/>
      <c r="AK10" s="451"/>
      <c r="AL10" s="452"/>
      <c r="AM10" s="452"/>
      <c r="AN10" s="479"/>
      <c r="AO10" s="1"/>
      <c r="AP10" s="3"/>
      <c r="AV10" s="29"/>
      <c r="AW10" s="29"/>
      <c r="AX10" s="29"/>
      <c r="AY10" s="29"/>
      <c r="AZ10" s="29"/>
      <c r="BA10" s="28"/>
      <c r="BB10" s="28"/>
    </row>
    <row r="11" spans="2:54" ht="14.25">
      <c r="B11" s="1"/>
      <c r="C11" s="371" t="s">
        <v>1</v>
      </c>
      <c r="D11" s="372"/>
      <c r="E11" s="372"/>
      <c r="F11" s="372"/>
      <c r="G11" s="372"/>
      <c r="H11" s="372"/>
      <c r="I11" s="43" t="s">
        <v>29</v>
      </c>
      <c r="J11" s="399">
        <f>申込書!団体名よみ</f>
        <v>0</v>
      </c>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44" t="s">
        <v>30</v>
      </c>
      <c r="AJ11" s="373" t="s">
        <v>2</v>
      </c>
      <c r="AK11" s="374"/>
      <c r="AL11" s="374"/>
      <c r="AM11" s="374"/>
      <c r="AN11" s="375"/>
      <c r="AO11" s="1"/>
      <c r="AP11" s="3"/>
      <c r="AV11" s="28"/>
      <c r="AW11" s="28"/>
      <c r="AX11" s="28"/>
      <c r="AY11" s="28"/>
      <c r="AZ11" s="28"/>
      <c r="BA11" s="28"/>
      <c r="BB11" s="28"/>
    </row>
    <row r="12" spans="2:54" ht="13.5" customHeight="1">
      <c r="B12" s="1"/>
      <c r="C12" s="376" t="s">
        <v>109</v>
      </c>
      <c r="D12" s="377"/>
      <c r="E12" s="377"/>
      <c r="F12" s="377"/>
      <c r="G12" s="377"/>
      <c r="H12" s="378"/>
      <c r="I12" s="382">
        <f>申込書!団体名</f>
        <v>0</v>
      </c>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4"/>
      <c r="AJ12" s="388" t="s">
        <v>35</v>
      </c>
      <c r="AK12" s="389"/>
      <c r="AL12" s="389"/>
      <c r="AM12" s="389"/>
      <c r="AN12" s="390"/>
      <c r="AO12" s="1"/>
      <c r="AP12" s="3"/>
      <c r="AV12" s="28"/>
      <c r="AW12" s="28"/>
      <c r="AX12" s="28"/>
      <c r="AY12" s="28"/>
      <c r="AZ12" s="28"/>
      <c r="BA12" s="28"/>
      <c r="BB12" s="28"/>
    </row>
    <row r="13" spans="2:54" ht="13.5" customHeight="1">
      <c r="B13" s="1"/>
      <c r="C13" s="376"/>
      <c r="D13" s="377"/>
      <c r="E13" s="377"/>
      <c r="F13" s="377"/>
      <c r="G13" s="377"/>
      <c r="H13" s="378"/>
      <c r="I13" s="382"/>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4"/>
      <c r="AJ13" s="453"/>
      <c r="AK13" s="454"/>
      <c r="AL13" s="454"/>
      <c r="AM13" s="454"/>
      <c r="AN13" s="455"/>
      <c r="AO13" s="1"/>
      <c r="AP13" s="3"/>
      <c r="AV13" s="28"/>
      <c r="AW13" s="28"/>
      <c r="AX13" s="28"/>
      <c r="AY13" s="28"/>
      <c r="AZ13" s="28"/>
      <c r="BA13" s="28"/>
      <c r="BB13" s="28"/>
    </row>
    <row r="14" spans="2:54" ht="14.25">
      <c r="B14" s="1"/>
      <c r="C14" s="379"/>
      <c r="D14" s="380"/>
      <c r="E14" s="380"/>
      <c r="F14" s="380"/>
      <c r="G14" s="380"/>
      <c r="H14" s="381"/>
      <c r="I14" s="385"/>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7"/>
      <c r="AJ14" s="456"/>
      <c r="AK14" s="457"/>
      <c r="AL14" s="457"/>
      <c r="AM14" s="457"/>
      <c r="AN14" s="458"/>
      <c r="AO14" s="1"/>
      <c r="AP14" s="3"/>
      <c r="AV14" s="28"/>
      <c r="AW14" s="28"/>
      <c r="AX14" s="28"/>
      <c r="AY14" s="28"/>
      <c r="AZ14" s="28"/>
      <c r="BA14" s="28"/>
      <c r="BB14" s="28"/>
    </row>
    <row r="15" spans="2:64" ht="13.5" customHeight="1">
      <c r="B15" s="1"/>
      <c r="C15" s="393" t="s">
        <v>84</v>
      </c>
      <c r="D15" s="394"/>
      <c r="E15" s="394"/>
      <c r="F15" s="394"/>
      <c r="G15" s="394"/>
      <c r="H15" s="395"/>
      <c r="I15" s="391" t="str">
        <f>申込書!種別</f>
        <v>（種別選択）</v>
      </c>
      <c r="J15" s="392"/>
      <c r="K15" s="392"/>
      <c r="L15" s="392"/>
      <c r="M15" s="392"/>
      <c r="N15" s="392"/>
      <c r="O15" s="392"/>
      <c r="P15" s="392"/>
      <c r="Q15" s="392"/>
      <c r="R15" s="392"/>
      <c r="S15" s="392"/>
      <c r="T15" s="392"/>
      <c r="U15" s="392"/>
      <c r="V15" s="392"/>
      <c r="W15" s="392" t="str">
        <f>申込書!人数</f>
        <v>（人数選択）</v>
      </c>
      <c r="X15" s="392"/>
      <c r="Y15" s="392"/>
      <c r="Z15" s="392"/>
      <c r="AA15" s="392"/>
      <c r="AB15" s="392" t="s">
        <v>101</v>
      </c>
      <c r="AC15" s="392"/>
      <c r="AD15" s="392"/>
      <c r="AE15" s="396"/>
      <c r="AF15" s="484" t="s">
        <v>77</v>
      </c>
      <c r="AG15" s="485"/>
      <c r="AH15" s="485"/>
      <c r="AI15" s="485"/>
      <c r="AJ15" s="358">
        <f>申込書!プログラム申込数</f>
        <v>0</v>
      </c>
      <c r="AK15" s="359"/>
      <c r="AL15" s="359"/>
      <c r="AM15" s="464" t="s">
        <v>78</v>
      </c>
      <c r="AN15" s="465"/>
      <c r="AO15" s="1"/>
      <c r="AP15" s="3"/>
      <c r="AV15" s="28" t="s">
        <v>102</v>
      </c>
      <c r="AW15" s="28" t="s">
        <v>85</v>
      </c>
      <c r="AX15" s="28" t="s">
        <v>86</v>
      </c>
      <c r="AY15" s="28" t="s">
        <v>87</v>
      </c>
      <c r="AZ15" s="28" t="s">
        <v>88</v>
      </c>
      <c r="BA15" s="28" t="s">
        <v>89</v>
      </c>
      <c r="BB15" s="28" t="s">
        <v>90</v>
      </c>
      <c r="BC15" s="28" t="s">
        <v>91</v>
      </c>
      <c r="BD15" s="28" t="s">
        <v>92</v>
      </c>
      <c r="BE15" s="28" t="s">
        <v>93</v>
      </c>
      <c r="BF15" s="32" t="s">
        <v>94</v>
      </c>
      <c r="BG15" s="28" t="s">
        <v>95</v>
      </c>
      <c r="BH15" s="28" t="s">
        <v>96</v>
      </c>
      <c r="BI15" s="28" t="s">
        <v>97</v>
      </c>
      <c r="BJ15" s="28" t="s">
        <v>98</v>
      </c>
      <c r="BK15" s="28" t="s">
        <v>99</v>
      </c>
      <c r="BL15" s="28" t="s">
        <v>100</v>
      </c>
    </row>
    <row r="16" spans="2:54" ht="13.5" customHeight="1">
      <c r="B16" s="1"/>
      <c r="C16" s="376"/>
      <c r="D16" s="377"/>
      <c r="E16" s="377"/>
      <c r="F16" s="377"/>
      <c r="G16" s="377"/>
      <c r="H16" s="378"/>
      <c r="I16" s="382"/>
      <c r="J16" s="383"/>
      <c r="K16" s="383"/>
      <c r="L16" s="383"/>
      <c r="M16" s="383"/>
      <c r="N16" s="383"/>
      <c r="O16" s="383"/>
      <c r="P16" s="383"/>
      <c r="Q16" s="383"/>
      <c r="R16" s="383"/>
      <c r="S16" s="383"/>
      <c r="T16" s="383"/>
      <c r="U16" s="383"/>
      <c r="V16" s="383"/>
      <c r="W16" s="383"/>
      <c r="X16" s="383"/>
      <c r="Y16" s="383"/>
      <c r="Z16" s="383"/>
      <c r="AA16" s="383"/>
      <c r="AB16" s="383"/>
      <c r="AC16" s="383"/>
      <c r="AD16" s="383"/>
      <c r="AE16" s="384"/>
      <c r="AF16" s="486"/>
      <c r="AG16" s="486"/>
      <c r="AH16" s="486"/>
      <c r="AI16" s="486"/>
      <c r="AJ16" s="360"/>
      <c r="AK16" s="361"/>
      <c r="AL16" s="361"/>
      <c r="AM16" s="466"/>
      <c r="AN16" s="467"/>
      <c r="AO16" s="1"/>
      <c r="AP16" s="3"/>
      <c r="AV16" t="s">
        <v>103</v>
      </c>
      <c r="AW16" s="28" t="s">
        <v>112</v>
      </c>
      <c r="AX16" s="28" t="s">
        <v>113</v>
      </c>
      <c r="AY16" s="28" t="s">
        <v>114</v>
      </c>
      <c r="AZ16" s="28" t="s">
        <v>115</v>
      </c>
      <c r="BA16" s="28" t="s">
        <v>116</v>
      </c>
      <c r="BB16" s="28" t="s">
        <v>117</v>
      </c>
    </row>
    <row r="17" spans="2:54" ht="13.5" customHeight="1">
      <c r="B17" s="1"/>
      <c r="C17" s="379"/>
      <c r="D17" s="380"/>
      <c r="E17" s="380"/>
      <c r="F17" s="380"/>
      <c r="G17" s="380"/>
      <c r="H17" s="381"/>
      <c r="I17" s="385"/>
      <c r="J17" s="386"/>
      <c r="K17" s="386"/>
      <c r="L17" s="386"/>
      <c r="M17" s="386"/>
      <c r="N17" s="386"/>
      <c r="O17" s="386"/>
      <c r="P17" s="386"/>
      <c r="Q17" s="386"/>
      <c r="R17" s="386"/>
      <c r="S17" s="386"/>
      <c r="T17" s="386"/>
      <c r="U17" s="386"/>
      <c r="V17" s="386"/>
      <c r="W17" s="386"/>
      <c r="X17" s="386"/>
      <c r="Y17" s="386"/>
      <c r="Z17" s="386"/>
      <c r="AA17" s="386"/>
      <c r="AB17" s="386"/>
      <c r="AC17" s="386"/>
      <c r="AD17" s="386"/>
      <c r="AE17" s="387"/>
      <c r="AF17" s="487"/>
      <c r="AG17" s="487"/>
      <c r="AH17" s="487"/>
      <c r="AI17" s="487"/>
      <c r="AJ17" s="362"/>
      <c r="AK17" s="363"/>
      <c r="AL17" s="363"/>
      <c r="AM17" s="440"/>
      <c r="AN17" s="441"/>
      <c r="AO17" s="1"/>
      <c r="AP17" s="3"/>
      <c r="AV17" s="28"/>
      <c r="AW17" s="28"/>
      <c r="AX17" s="28"/>
      <c r="AY17" s="28"/>
      <c r="AZ17" s="28"/>
      <c r="BA17" s="28"/>
      <c r="BB17" s="28"/>
    </row>
    <row r="18" spans="2:58" ht="13.5" customHeight="1">
      <c r="B18" s="1"/>
      <c r="C18" s="182" t="s">
        <v>104</v>
      </c>
      <c r="D18" s="183"/>
      <c r="E18" s="178">
        <v>1</v>
      </c>
      <c r="F18" s="163" t="s">
        <v>105</v>
      </c>
      <c r="G18" s="180"/>
      <c r="H18" s="180"/>
      <c r="I18" s="180"/>
      <c r="J18" s="180"/>
      <c r="K18" s="180"/>
      <c r="L18" s="180"/>
      <c r="M18" s="180"/>
      <c r="N18" s="191">
        <v>2</v>
      </c>
      <c r="O18" s="163" t="s">
        <v>105</v>
      </c>
      <c r="P18" s="180"/>
      <c r="Q18" s="180"/>
      <c r="R18" s="180"/>
      <c r="S18" s="180"/>
      <c r="T18" s="180"/>
      <c r="U18" s="180"/>
      <c r="V18" s="180"/>
      <c r="W18" s="178">
        <v>3</v>
      </c>
      <c r="X18" s="163" t="s">
        <v>105</v>
      </c>
      <c r="Y18" s="180"/>
      <c r="Z18" s="180"/>
      <c r="AA18" s="180"/>
      <c r="AB18" s="180"/>
      <c r="AC18" s="180"/>
      <c r="AD18" s="180"/>
      <c r="AE18" s="180"/>
      <c r="AF18" s="178">
        <v>4</v>
      </c>
      <c r="AG18" s="163" t="s">
        <v>105</v>
      </c>
      <c r="AH18" s="180"/>
      <c r="AI18" s="180"/>
      <c r="AJ18" s="180"/>
      <c r="AK18" s="180"/>
      <c r="AL18" s="180"/>
      <c r="AM18" s="180"/>
      <c r="AN18" s="193"/>
      <c r="AO18" s="1"/>
      <c r="AP18" s="3"/>
      <c r="BF18"/>
    </row>
    <row r="19" spans="2:58" ht="14.25">
      <c r="B19" s="1"/>
      <c r="C19" s="184"/>
      <c r="D19" s="185"/>
      <c r="E19" s="165"/>
      <c r="F19" s="164"/>
      <c r="G19" s="181"/>
      <c r="H19" s="181"/>
      <c r="I19" s="181"/>
      <c r="J19" s="181"/>
      <c r="K19" s="181"/>
      <c r="L19" s="181"/>
      <c r="M19" s="181"/>
      <c r="N19" s="174"/>
      <c r="O19" s="164"/>
      <c r="P19" s="181"/>
      <c r="Q19" s="181"/>
      <c r="R19" s="181"/>
      <c r="S19" s="181"/>
      <c r="T19" s="181"/>
      <c r="U19" s="181"/>
      <c r="V19" s="181"/>
      <c r="W19" s="165"/>
      <c r="X19" s="164"/>
      <c r="Y19" s="181"/>
      <c r="Z19" s="181"/>
      <c r="AA19" s="181"/>
      <c r="AB19" s="181"/>
      <c r="AC19" s="181"/>
      <c r="AD19" s="181"/>
      <c r="AE19" s="181"/>
      <c r="AF19" s="165"/>
      <c r="AG19" s="164"/>
      <c r="AH19" s="181"/>
      <c r="AI19" s="181"/>
      <c r="AJ19" s="181"/>
      <c r="AK19" s="181"/>
      <c r="AL19" s="181"/>
      <c r="AM19" s="181"/>
      <c r="AN19" s="194"/>
      <c r="AO19" s="1"/>
      <c r="AP19" s="3"/>
      <c r="BF19"/>
    </row>
    <row r="20" spans="2:58" ht="13.5" customHeight="1">
      <c r="B20" s="1"/>
      <c r="C20" s="184"/>
      <c r="D20" s="185"/>
      <c r="E20" s="165"/>
      <c r="F20" s="164" t="s">
        <v>106</v>
      </c>
      <c r="G20" s="195"/>
      <c r="H20" s="169"/>
      <c r="I20" s="169"/>
      <c r="J20" s="169"/>
      <c r="K20" s="169"/>
      <c r="L20" s="169"/>
      <c r="M20" s="170"/>
      <c r="N20" s="174"/>
      <c r="O20" s="164" t="s">
        <v>106</v>
      </c>
      <c r="P20" s="195"/>
      <c r="Q20" s="169"/>
      <c r="R20" s="169"/>
      <c r="S20" s="169"/>
      <c r="T20" s="169"/>
      <c r="U20" s="169"/>
      <c r="V20" s="170"/>
      <c r="W20" s="165"/>
      <c r="X20" s="164" t="s">
        <v>106</v>
      </c>
      <c r="Y20" s="195"/>
      <c r="Z20" s="169"/>
      <c r="AA20" s="169"/>
      <c r="AB20" s="169"/>
      <c r="AC20" s="169"/>
      <c r="AD20" s="169"/>
      <c r="AE20" s="170"/>
      <c r="AF20" s="165"/>
      <c r="AG20" s="164" t="s">
        <v>106</v>
      </c>
      <c r="AH20" s="195"/>
      <c r="AI20" s="169"/>
      <c r="AJ20" s="169"/>
      <c r="AK20" s="169"/>
      <c r="AL20" s="169"/>
      <c r="AM20" s="169"/>
      <c r="AN20" s="201"/>
      <c r="AO20" s="1"/>
      <c r="AP20" s="3"/>
      <c r="BF20"/>
    </row>
    <row r="21" spans="2:58" ht="14.25">
      <c r="B21" s="1"/>
      <c r="C21" s="184"/>
      <c r="D21" s="185"/>
      <c r="E21" s="179"/>
      <c r="F21" s="164"/>
      <c r="G21" s="171"/>
      <c r="H21" s="172"/>
      <c r="I21" s="172"/>
      <c r="J21" s="172"/>
      <c r="K21" s="172"/>
      <c r="L21" s="172"/>
      <c r="M21" s="173"/>
      <c r="N21" s="192"/>
      <c r="O21" s="164"/>
      <c r="P21" s="171"/>
      <c r="Q21" s="172"/>
      <c r="R21" s="172"/>
      <c r="S21" s="172"/>
      <c r="T21" s="172"/>
      <c r="U21" s="172"/>
      <c r="V21" s="173"/>
      <c r="W21" s="179"/>
      <c r="X21" s="164"/>
      <c r="Y21" s="171"/>
      <c r="Z21" s="172"/>
      <c r="AA21" s="172"/>
      <c r="AB21" s="172"/>
      <c r="AC21" s="172"/>
      <c r="AD21" s="172"/>
      <c r="AE21" s="173"/>
      <c r="AF21" s="179"/>
      <c r="AG21" s="164"/>
      <c r="AH21" s="171"/>
      <c r="AI21" s="172"/>
      <c r="AJ21" s="172"/>
      <c r="AK21" s="172"/>
      <c r="AL21" s="172"/>
      <c r="AM21" s="172"/>
      <c r="AN21" s="202"/>
      <c r="AO21" s="1"/>
      <c r="AP21" s="3"/>
      <c r="BF21"/>
    </row>
    <row r="22" spans="2:58" ht="13.5" customHeight="1">
      <c r="B22" s="1"/>
      <c r="C22" s="184"/>
      <c r="D22" s="185"/>
      <c r="E22" s="165">
        <v>5</v>
      </c>
      <c r="F22" s="167" t="s">
        <v>105</v>
      </c>
      <c r="G22" s="168"/>
      <c r="H22" s="169"/>
      <c r="I22" s="169"/>
      <c r="J22" s="169"/>
      <c r="K22" s="169"/>
      <c r="L22" s="169"/>
      <c r="M22" s="170"/>
      <c r="N22" s="174">
        <v>6</v>
      </c>
      <c r="O22" s="167" t="s">
        <v>105</v>
      </c>
      <c r="P22" s="168"/>
      <c r="Q22" s="169"/>
      <c r="R22" s="169"/>
      <c r="S22" s="169"/>
      <c r="T22" s="169"/>
      <c r="U22" s="169"/>
      <c r="V22" s="170"/>
      <c r="W22" s="165">
        <v>7</v>
      </c>
      <c r="X22" s="167" t="s">
        <v>105</v>
      </c>
      <c r="Y22" s="168"/>
      <c r="Z22" s="169"/>
      <c r="AA22" s="169"/>
      <c r="AB22" s="169"/>
      <c r="AC22" s="169"/>
      <c r="AD22" s="169"/>
      <c r="AE22" s="170"/>
      <c r="AF22" s="165">
        <v>8</v>
      </c>
      <c r="AG22" s="167" t="s">
        <v>105</v>
      </c>
      <c r="AH22" s="168"/>
      <c r="AI22" s="169"/>
      <c r="AJ22" s="169"/>
      <c r="AK22" s="169"/>
      <c r="AL22" s="169"/>
      <c r="AM22" s="169"/>
      <c r="AN22" s="201"/>
      <c r="AO22" s="1"/>
      <c r="AP22" s="3"/>
      <c r="BF22"/>
    </row>
    <row r="23" spans="2:58" ht="14.25">
      <c r="B23" s="1"/>
      <c r="C23" s="184"/>
      <c r="D23" s="185"/>
      <c r="E23" s="165"/>
      <c r="F23" s="164"/>
      <c r="G23" s="171"/>
      <c r="H23" s="172"/>
      <c r="I23" s="172"/>
      <c r="J23" s="172"/>
      <c r="K23" s="172"/>
      <c r="L23" s="172"/>
      <c r="M23" s="173"/>
      <c r="N23" s="174"/>
      <c r="O23" s="164"/>
      <c r="P23" s="171"/>
      <c r="Q23" s="172"/>
      <c r="R23" s="172"/>
      <c r="S23" s="172"/>
      <c r="T23" s="172"/>
      <c r="U23" s="172"/>
      <c r="V23" s="173"/>
      <c r="W23" s="165"/>
      <c r="X23" s="164"/>
      <c r="Y23" s="171"/>
      <c r="Z23" s="172"/>
      <c r="AA23" s="172"/>
      <c r="AB23" s="172"/>
      <c r="AC23" s="172"/>
      <c r="AD23" s="172"/>
      <c r="AE23" s="173"/>
      <c r="AF23" s="165"/>
      <c r="AG23" s="164"/>
      <c r="AH23" s="171"/>
      <c r="AI23" s="172"/>
      <c r="AJ23" s="172"/>
      <c r="AK23" s="172"/>
      <c r="AL23" s="172"/>
      <c r="AM23" s="172"/>
      <c r="AN23" s="202"/>
      <c r="AO23" s="1"/>
      <c r="AP23" s="3"/>
      <c r="BF23"/>
    </row>
    <row r="24" spans="2:58" ht="13.5" customHeight="1">
      <c r="B24" s="1"/>
      <c r="C24" s="184"/>
      <c r="D24" s="185"/>
      <c r="E24" s="165"/>
      <c r="F24" s="164" t="s">
        <v>106</v>
      </c>
      <c r="G24" s="195"/>
      <c r="H24" s="169"/>
      <c r="I24" s="169"/>
      <c r="J24" s="169"/>
      <c r="K24" s="169"/>
      <c r="L24" s="169"/>
      <c r="M24" s="170"/>
      <c r="N24" s="174"/>
      <c r="O24" s="164" t="s">
        <v>106</v>
      </c>
      <c r="P24" s="195"/>
      <c r="Q24" s="169"/>
      <c r="R24" s="169"/>
      <c r="S24" s="169"/>
      <c r="T24" s="169"/>
      <c r="U24" s="169"/>
      <c r="V24" s="170"/>
      <c r="W24" s="165"/>
      <c r="X24" s="164" t="s">
        <v>106</v>
      </c>
      <c r="Y24" s="195"/>
      <c r="Z24" s="169"/>
      <c r="AA24" s="169"/>
      <c r="AB24" s="169"/>
      <c r="AC24" s="169"/>
      <c r="AD24" s="169"/>
      <c r="AE24" s="170"/>
      <c r="AF24" s="165"/>
      <c r="AG24" s="164" t="s">
        <v>106</v>
      </c>
      <c r="AH24" s="195"/>
      <c r="AI24" s="169"/>
      <c r="AJ24" s="169"/>
      <c r="AK24" s="169"/>
      <c r="AL24" s="169"/>
      <c r="AM24" s="169"/>
      <c r="AN24" s="201"/>
      <c r="AO24" s="1"/>
      <c r="AP24" s="3"/>
      <c r="BF24"/>
    </row>
    <row r="25" spans="2:58" ht="14.25">
      <c r="B25" s="1"/>
      <c r="C25" s="186"/>
      <c r="D25" s="187"/>
      <c r="E25" s="166"/>
      <c r="F25" s="203"/>
      <c r="G25" s="204"/>
      <c r="H25" s="205"/>
      <c r="I25" s="205"/>
      <c r="J25" s="205"/>
      <c r="K25" s="205"/>
      <c r="L25" s="205"/>
      <c r="M25" s="206"/>
      <c r="N25" s="175"/>
      <c r="O25" s="203"/>
      <c r="P25" s="204"/>
      <c r="Q25" s="205"/>
      <c r="R25" s="205"/>
      <c r="S25" s="205"/>
      <c r="T25" s="205"/>
      <c r="U25" s="205"/>
      <c r="V25" s="206"/>
      <c r="W25" s="166"/>
      <c r="X25" s="203"/>
      <c r="Y25" s="204"/>
      <c r="Z25" s="205"/>
      <c r="AA25" s="205"/>
      <c r="AB25" s="205"/>
      <c r="AC25" s="205"/>
      <c r="AD25" s="205"/>
      <c r="AE25" s="206"/>
      <c r="AF25" s="166"/>
      <c r="AG25" s="203"/>
      <c r="AH25" s="204"/>
      <c r="AI25" s="205"/>
      <c r="AJ25" s="205"/>
      <c r="AK25" s="205"/>
      <c r="AL25" s="205"/>
      <c r="AM25" s="205"/>
      <c r="AN25" s="207"/>
      <c r="AO25" s="1"/>
      <c r="AP25" s="3"/>
      <c r="BF25"/>
    </row>
    <row r="26" spans="2:58" ht="14.25">
      <c r="B26" s="1"/>
      <c r="C26" s="208" t="s">
        <v>118</v>
      </c>
      <c r="D26" s="209"/>
      <c r="E26" s="209"/>
      <c r="F26" s="209"/>
      <c r="G26" s="209"/>
      <c r="H26" s="209"/>
      <c r="I26" s="370"/>
      <c r="J26" s="102"/>
      <c r="K26" s="102"/>
      <c r="L26" s="102"/>
      <c r="M26" s="102"/>
      <c r="N26" s="102"/>
      <c r="O26" s="102"/>
      <c r="P26" s="102"/>
      <c r="Q26" s="102"/>
      <c r="R26" s="102"/>
      <c r="S26" s="102"/>
      <c r="T26" s="102"/>
      <c r="U26" s="102"/>
      <c r="V26" s="102"/>
      <c r="W26" s="102"/>
      <c r="X26" s="102"/>
      <c r="Y26" s="102"/>
      <c r="Z26" s="102"/>
      <c r="AA26" s="102"/>
      <c r="AB26" s="102"/>
      <c r="AC26" s="102"/>
      <c r="AD26" s="102"/>
      <c r="AE26" s="102"/>
      <c r="AF26" s="468" t="s">
        <v>133</v>
      </c>
      <c r="AG26" s="469"/>
      <c r="AH26" s="469"/>
      <c r="AI26" s="470"/>
      <c r="AJ26" s="358">
        <f>楽器搬入補助員リボン</f>
        <v>0</v>
      </c>
      <c r="AK26" s="359"/>
      <c r="AL26" s="359"/>
      <c r="AM26" s="364" t="s">
        <v>130</v>
      </c>
      <c r="AN26" s="365"/>
      <c r="AO26" s="1"/>
      <c r="AP26" s="3"/>
      <c r="BF26"/>
    </row>
    <row r="27" spans="2:58" ht="14.25">
      <c r="B27" s="1"/>
      <c r="C27" s="210"/>
      <c r="D27" s="211"/>
      <c r="E27" s="211"/>
      <c r="F27" s="211"/>
      <c r="G27" s="211"/>
      <c r="H27" s="211"/>
      <c r="I27" s="103"/>
      <c r="J27" s="104"/>
      <c r="K27" s="104"/>
      <c r="L27" s="104"/>
      <c r="M27" s="104"/>
      <c r="N27" s="104"/>
      <c r="O27" s="104"/>
      <c r="P27" s="104"/>
      <c r="Q27" s="104"/>
      <c r="R27" s="104"/>
      <c r="S27" s="104"/>
      <c r="T27" s="104"/>
      <c r="U27" s="104"/>
      <c r="V27" s="104"/>
      <c r="W27" s="104"/>
      <c r="X27" s="104"/>
      <c r="Y27" s="104"/>
      <c r="Z27" s="104"/>
      <c r="AA27" s="104"/>
      <c r="AB27" s="104"/>
      <c r="AC27" s="104"/>
      <c r="AD27" s="104"/>
      <c r="AE27" s="104"/>
      <c r="AF27" s="471"/>
      <c r="AG27" s="471"/>
      <c r="AH27" s="471"/>
      <c r="AI27" s="472"/>
      <c r="AJ27" s="360"/>
      <c r="AK27" s="361"/>
      <c r="AL27" s="361"/>
      <c r="AM27" s="366"/>
      <c r="AN27" s="367"/>
      <c r="AO27" s="1"/>
      <c r="AP27" s="3"/>
      <c r="BF27"/>
    </row>
    <row r="28" spans="2:58" ht="14.25">
      <c r="B28" s="1"/>
      <c r="C28" s="212"/>
      <c r="D28" s="213"/>
      <c r="E28" s="213"/>
      <c r="F28" s="213"/>
      <c r="G28" s="213"/>
      <c r="H28" s="213"/>
      <c r="I28" s="10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473"/>
      <c r="AG28" s="473"/>
      <c r="AH28" s="473"/>
      <c r="AI28" s="474"/>
      <c r="AJ28" s="362"/>
      <c r="AK28" s="363"/>
      <c r="AL28" s="363"/>
      <c r="AM28" s="368"/>
      <c r="AN28" s="369"/>
      <c r="AO28" s="1"/>
      <c r="AP28" s="3"/>
      <c r="BF28"/>
    </row>
    <row r="29" spans="2:54" ht="13.5" customHeight="1">
      <c r="B29" s="1"/>
      <c r="C29" s="214" t="s">
        <v>107</v>
      </c>
      <c r="D29" s="215"/>
      <c r="E29" s="144" t="s">
        <v>3</v>
      </c>
      <c r="F29" s="144"/>
      <c r="G29" s="144"/>
      <c r="H29" s="145"/>
      <c r="I29" s="222" t="s">
        <v>83</v>
      </c>
      <c r="J29" s="223"/>
      <c r="K29" s="223"/>
      <c r="L29" s="224"/>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5"/>
      <c r="AO29" s="1"/>
      <c r="AP29" s="3"/>
      <c r="AV29" s="28"/>
      <c r="AW29" s="28"/>
      <c r="AX29" s="28"/>
      <c r="AY29" s="28"/>
      <c r="AZ29" s="28"/>
      <c r="BA29" s="28"/>
      <c r="BB29" s="28"/>
    </row>
    <row r="30" spans="2:54" ht="13.5" customHeight="1">
      <c r="B30" s="1"/>
      <c r="C30" s="216"/>
      <c r="D30" s="217"/>
      <c r="E30" s="114"/>
      <c r="F30" s="114"/>
      <c r="G30" s="114"/>
      <c r="H30" s="115"/>
      <c r="I30" s="226" t="s">
        <v>4</v>
      </c>
      <c r="J30" s="227"/>
      <c r="K30" s="227"/>
      <c r="L30" s="228"/>
      <c r="M30" s="229"/>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1"/>
      <c r="AO30" s="1"/>
      <c r="AP30" s="3"/>
      <c r="AV30" s="29" t="s">
        <v>44</v>
      </c>
      <c r="AW30" s="28" t="s">
        <v>45</v>
      </c>
      <c r="AX30" s="28" t="s">
        <v>46</v>
      </c>
      <c r="AY30" s="28"/>
      <c r="AZ30" s="28"/>
      <c r="BA30" s="28"/>
      <c r="BB30" s="28"/>
    </row>
    <row r="31" spans="2:54" ht="14.25">
      <c r="B31" s="1"/>
      <c r="C31" s="216"/>
      <c r="D31" s="217"/>
      <c r="E31" s="114"/>
      <c r="F31" s="114"/>
      <c r="G31" s="114"/>
      <c r="H31" s="115"/>
      <c r="I31" s="226"/>
      <c r="J31" s="227"/>
      <c r="K31" s="227"/>
      <c r="L31" s="228"/>
      <c r="M31" s="229"/>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1"/>
      <c r="AO31" s="1"/>
      <c r="AP31" s="3"/>
      <c r="AV31" s="28"/>
      <c r="AW31" s="28"/>
      <c r="AX31" s="28"/>
      <c r="AY31" s="28"/>
      <c r="AZ31" s="28"/>
      <c r="BA31" s="28"/>
      <c r="BB31" s="28"/>
    </row>
    <row r="32" spans="2:54" ht="14.25">
      <c r="B32" s="1"/>
      <c r="C32" s="216"/>
      <c r="D32" s="217"/>
      <c r="E32" s="114"/>
      <c r="F32" s="114"/>
      <c r="G32" s="114"/>
      <c r="H32" s="115"/>
      <c r="I32" s="226"/>
      <c r="J32" s="227"/>
      <c r="K32" s="227"/>
      <c r="L32" s="228"/>
      <c r="M32" s="229"/>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1"/>
      <c r="AO32" s="1"/>
      <c r="AP32" s="3"/>
      <c r="AV32" s="28"/>
      <c r="AW32" s="28"/>
      <c r="AX32" s="28"/>
      <c r="AY32" s="28"/>
      <c r="AZ32" s="28"/>
      <c r="BA32" s="28"/>
      <c r="BB32" s="28"/>
    </row>
    <row r="33" spans="2:54" ht="14.25">
      <c r="B33" s="1"/>
      <c r="C33" s="216"/>
      <c r="D33" s="217"/>
      <c r="E33" s="114"/>
      <c r="F33" s="114"/>
      <c r="G33" s="114"/>
      <c r="H33" s="115"/>
      <c r="I33" s="232" t="s">
        <v>5</v>
      </c>
      <c r="J33" s="233"/>
      <c r="K33" s="233"/>
      <c r="L33" s="234"/>
      <c r="M33" s="241"/>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3"/>
      <c r="AO33" s="1"/>
      <c r="AP33" s="3"/>
      <c r="AV33" s="28"/>
      <c r="AW33" s="28"/>
      <c r="AX33" s="28"/>
      <c r="AY33" s="28"/>
      <c r="AZ33" s="28"/>
      <c r="BA33" s="28"/>
      <c r="BB33" s="28"/>
    </row>
    <row r="34" spans="2:54" ht="14.25">
      <c r="B34" s="1"/>
      <c r="C34" s="216"/>
      <c r="D34" s="217"/>
      <c r="E34" s="114"/>
      <c r="F34" s="114"/>
      <c r="G34" s="114"/>
      <c r="H34" s="115"/>
      <c r="I34" s="235"/>
      <c r="J34" s="236"/>
      <c r="K34" s="236"/>
      <c r="L34" s="237"/>
      <c r="M34" s="229"/>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1"/>
      <c r="AP34" s="3"/>
      <c r="AV34" s="28"/>
      <c r="AW34" s="28"/>
      <c r="AX34" s="28"/>
      <c r="AY34" s="28"/>
      <c r="AZ34" s="28"/>
      <c r="BA34" s="28"/>
      <c r="BB34" s="28"/>
    </row>
    <row r="35" spans="2:54" ht="14.25">
      <c r="B35" s="1"/>
      <c r="C35" s="216"/>
      <c r="D35" s="217"/>
      <c r="E35" s="220"/>
      <c r="F35" s="220"/>
      <c r="G35" s="220"/>
      <c r="H35" s="221"/>
      <c r="I35" s="238"/>
      <c r="J35" s="239"/>
      <c r="K35" s="239"/>
      <c r="L35" s="240"/>
      <c r="M35" s="244"/>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1"/>
      <c r="AP35" s="3"/>
      <c r="AV35" s="28"/>
      <c r="AW35" s="28"/>
      <c r="AX35" s="28"/>
      <c r="AY35" s="28"/>
      <c r="AZ35" s="28"/>
      <c r="BA35" s="28"/>
      <c r="BB35" s="28"/>
    </row>
    <row r="36" spans="2:54" ht="13.5" customHeight="1">
      <c r="B36" s="1"/>
      <c r="C36" s="216"/>
      <c r="D36" s="217"/>
      <c r="E36" s="247" t="s">
        <v>6</v>
      </c>
      <c r="F36" s="247"/>
      <c r="G36" s="247"/>
      <c r="H36" s="248"/>
      <c r="I36" s="249" t="s">
        <v>7</v>
      </c>
      <c r="J36" s="21" t="s">
        <v>60</v>
      </c>
      <c r="K36" s="252"/>
      <c r="L36" s="252"/>
      <c r="M36" s="252"/>
      <c r="N36" s="252"/>
      <c r="O36" s="252"/>
      <c r="P36" s="252"/>
      <c r="Q36" s="252"/>
      <c r="R36" s="252"/>
      <c r="S36" s="252"/>
      <c r="T36" s="252"/>
      <c r="U36" s="252"/>
      <c r="V36" s="22" t="s">
        <v>30</v>
      </c>
      <c r="W36" s="253" t="s">
        <v>5</v>
      </c>
      <c r="X36" s="254"/>
      <c r="Y36" s="254"/>
      <c r="Z36" s="254"/>
      <c r="AA36" s="254"/>
      <c r="AB36" s="254"/>
      <c r="AC36" s="254"/>
      <c r="AD36" s="254"/>
      <c r="AE36" s="254"/>
      <c r="AF36" s="254"/>
      <c r="AG36" s="254"/>
      <c r="AH36" s="254"/>
      <c r="AI36" s="254"/>
      <c r="AJ36" s="254"/>
      <c r="AK36" s="254"/>
      <c r="AL36" s="254"/>
      <c r="AM36" s="254"/>
      <c r="AN36" s="255"/>
      <c r="AO36" s="1"/>
      <c r="AP36" s="3"/>
      <c r="AV36" s="28"/>
      <c r="AW36" s="28"/>
      <c r="AX36" s="28"/>
      <c r="AY36" s="28"/>
      <c r="AZ36" s="28"/>
      <c r="BA36" s="28"/>
      <c r="BB36" s="28"/>
    </row>
    <row r="37" spans="2:54" ht="14.25">
      <c r="B37" s="1"/>
      <c r="C37" s="216"/>
      <c r="D37" s="217"/>
      <c r="E37" s="256" t="s">
        <v>8</v>
      </c>
      <c r="F37" s="256"/>
      <c r="G37" s="256"/>
      <c r="H37" s="257"/>
      <c r="I37" s="250"/>
      <c r="J37" s="229"/>
      <c r="K37" s="230"/>
      <c r="L37" s="230"/>
      <c r="M37" s="230"/>
      <c r="N37" s="230"/>
      <c r="O37" s="230"/>
      <c r="P37" s="230"/>
      <c r="Q37" s="230"/>
      <c r="R37" s="230"/>
      <c r="S37" s="230"/>
      <c r="T37" s="230"/>
      <c r="U37" s="230"/>
      <c r="V37" s="260"/>
      <c r="W37" s="229"/>
      <c r="X37" s="230"/>
      <c r="Y37" s="230"/>
      <c r="Z37" s="230"/>
      <c r="AA37" s="230"/>
      <c r="AB37" s="230"/>
      <c r="AC37" s="230"/>
      <c r="AD37" s="230"/>
      <c r="AE37" s="230"/>
      <c r="AF37" s="230"/>
      <c r="AG37" s="230"/>
      <c r="AH37" s="230"/>
      <c r="AI37" s="230"/>
      <c r="AJ37" s="230"/>
      <c r="AK37" s="230"/>
      <c r="AL37" s="230"/>
      <c r="AM37" s="230"/>
      <c r="AN37" s="231"/>
      <c r="AO37" s="1"/>
      <c r="AP37" s="3"/>
      <c r="AV37" s="28"/>
      <c r="AW37" s="28"/>
      <c r="AX37" s="28"/>
      <c r="AY37" s="28"/>
      <c r="AZ37" s="28"/>
      <c r="BA37" s="28"/>
      <c r="BB37" s="28"/>
    </row>
    <row r="38" spans="2:54" ht="13.5" customHeight="1">
      <c r="B38" s="1"/>
      <c r="C38" s="216"/>
      <c r="D38" s="217"/>
      <c r="E38" s="258"/>
      <c r="F38" s="258"/>
      <c r="G38" s="258"/>
      <c r="H38" s="259"/>
      <c r="I38" s="251"/>
      <c r="J38" s="244"/>
      <c r="K38" s="245"/>
      <c r="L38" s="245"/>
      <c r="M38" s="245"/>
      <c r="N38" s="245"/>
      <c r="O38" s="245"/>
      <c r="P38" s="245"/>
      <c r="Q38" s="245"/>
      <c r="R38" s="245"/>
      <c r="S38" s="245"/>
      <c r="T38" s="245"/>
      <c r="U38" s="245"/>
      <c r="V38" s="261"/>
      <c r="W38" s="244"/>
      <c r="X38" s="245"/>
      <c r="Y38" s="245"/>
      <c r="Z38" s="245"/>
      <c r="AA38" s="245"/>
      <c r="AB38" s="245"/>
      <c r="AC38" s="245"/>
      <c r="AD38" s="245"/>
      <c r="AE38" s="245"/>
      <c r="AF38" s="245"/>
      <c r="AG38" s="245"/>
      <c r="AH38" s="245"/>
      <c r="AI38" s="245"/>
      <c r="AJ38" s="245"/>
      <c r="AK38" s="245"/>
      <c r="AL38" s="245"/>
      <c r="AM38" s="245"/>
      <c r="AN38" s="246"/>
      <c r="AO38" s="1"/>
      <c r="AP38" s="3"/>
      <c r="AV38" s="28"/>
      <c r="AW38" s="28"/>
      <c r="AX38" s="28"/>
      <c r="AY38" s="28"/>
      <c r="AZ38" s="28"/>
      <c r="BA38" s="28"/>
      <c r="BB38" s="28"/>
    </row>
    <row r="39" spans="2:54" ht="13.5" customHeight="1">
      <c r="B39" s="1"/>
      <c r="C39" s="216"/>
      <c r="D39" s="217"/>
      <c r="E39" s="247" t="s">
        <v>6</v>
      </c>
      <c r="F39" s="247"/>
      <c r="G39" s="247"/>
      <c r="H39" s="248"/>
      <c r="I39" s="249" t="s">
        <v>7</v>
      </c>
      <c r="J39" s="21" t="s">
        <v>60</v>
      </c>
      <c r="K39" s="252"/>
      <c r="L39" s="252"/>
      <c r="M39" s="252"/>
      <c r="N39" s="252"/>
      <c r="O39" s="252"/>
      <c r="P39" s="252"/>
      <c r="Q39" s="252"/>
      <c r="R39" s="252"/>
      <c r="S39" s="252"/>
      <c r="T39" s="252"/>
      <c r="U39" s="252"/>
      <c r="V39" s="22" t="s">
        <v>30</v>
      </c>
      <c r="W39" s="253" t="s">
        <v>5</v>
      </c>
      <c r="X39" s="254"/>
      <c r="Y39" s="254"/>
      <c r="Z39" s="254"/>
      <c r="AA39" s="254"/>
      <c r="AB39" s="254"/>
      <c r="AC39" s="254"/>
      <c r="AD39" s="254"/>
      <c r="AE39" s="254"/>
      <c r="AF39" s="254"/>
      <c r="AG39" s="254"/>
      <c r="AH39" s="254"/>
      <c r="AI39" s="254"/>
      <c r="AJ39" s="254"/>
      <c r="AK39" s="254"/>
      <c r="AL39" s="254"/>
      <c r="AM39" s="254"/>
      <c r="AN39" s="255"/>
      <c r="AO39" s="1"/>
      <c r="AP39" s="3"/>
      <c r="AV39" s="28"/>
      <c r="AW39" s="28"/>
      <c r="AX39" s="28"/>
      <c r="AY39" s="28"/>
      <c r="AZ39" s="28"/>
      <c r="BA39" s="28"/>
      <c r="BB39" s="28"/>
    </row>
    <row r="40" spans="2:54" ht="13.5" customHeight="1">
      <c r="B40" s="1"/>
      <c r="C40" s="216"/>
      <c r="D40" s="217"/>
      <c r="E40" s="256" t="s">
        <v>9</v>
      </c>
      <c r="F40" s="256"/>
      <c r="G40" s="256"/>
      <c r="H40" s="257"/>
      <c r="I40" s="250"/>
      <c r="J40" s="229"/>
      <c r="K40" s="230"/>
      <c r="L40" s="230"/>
      <c r="M40" s="230"/>
      <c r="N40" s="230"/>
      <c r="O40" s="230"/>
      <c r="P40" s="230"/>
      <c r="Q40" s="230"/>
      <c r="R40" s="230"/>
      <c r="S40" s="230"/>
      <c r="T40" s="230"/>
      <c r="U40" s="230"/>
      <c r="V40" s="260"/>
      <c r="W40" s="229"/>
      <c r="X40" s="230"/>
      <c r="Y40" s="230"/>
      <c r="Z40" s="230"/>
      <c r="AA40" s="230"/>
      <c r="AB40" s="230"/>
      <c r="AC40" s="230"/>
      <c r="AD40" s="230"/>
      <c r="AE40" s="230"/>
      <c r="AF40" s="230"/>
      <c r="AG40" s="230"/>
      <c r="AH40" s="230"/>
      <c r="AI40" s="230"/>
      <c r="AJ40" s="230"/>
      <c r="AK40" s="230"/>
      <c r="AL40" s="230"/>
      <c r="AM40" s="230"/>
      <c r="AN40" s="231"/>
      <c r="AO40" s="1"/>
      <c r="AP40" s="3"/>
      <c r="AV40" s="28"/>
      <c r="AW40" s="28"/>
      <c r="AX40" s="28"/>
      <c r="AY40" s="28"/>
      <c r="AZ40" s="28"/>
      <c r="BA40" s="28"/>
      <c r="BB40" s="28"/>
    </row>
    <row r="41" spans="2:54" ht="13.5" customHeight="1">
      <c r="B41" s="1"/>
      <c r="C41" s="216"/>
      <c r="D41" s="217"/>
      <c r="E41" s="258"/>
      <c r="F41" s="258"/>
      <c r="G41" s="258"/>
      <c r="H41" s="259"/>
      <c r="I41" s="251"/>
      <c r="J41" s="244"/>
      <c r="K41" s="245"/>
      <c r="L41" s="245"/>
      <c r="M41" s="245"/>
      <c r="N41" s="245"/>
      <c r="O41" s="245"/>
      <c r="P41" s="245"/>
      <c r="Q41" s="245"/>
      <c r="R41" s="245"/>
      <c r="S41" s="245"/>
      <c r="T41" s="245"/>
      <c r="U41" s="245"/>
      <c r="V41" s="261"/>
      <c r="W41" s="244"/>
      <c r="X41" s="245"/>
      <c r="Y41" s="245"/>
      <c r="Z41" s="245"/>
      <c r="AA41" s="245"/>
      <c r="AB41" s="245"/>
      <c r="AC41" s="245"/>
      <c r="AD41" s="245"/>
      <c r="AE41" s="245"/>
      <c r="AF41" s="245"/>
      <c r="AG41" s="245"/>
      <c r="AH41" s="245"/>
      <c r="AI41" s="245"/>
      <c r="AJ41" s="245"/>
      <c r="AK41" s="245"/>
      <c r="AL41" s="245"/>
      <c r="AM41" s="245"/>
      <c r="AN41" s="246"/>
      <c r="AO41" s="1"/>
      <c r="AP41" s="3"/>
      <c r="AV41" s="28"/>
      <c r="AW41" s="28"/>
      <c r="AX41" s="28"/>
      <c r="AY41" s="28"/>
      <c r="AZ41" s="28"/>
      <c r="BA41" s="28"/>
      <c r="BB41" s="28"/>
    </row>
    <row r="42" spans="2:54" ht="13.5" customHeight="1">
      <c r="B42" s="1"/>
      <c r="C42" s="216"/>
      <c r="D42" s="217"/>
      <c r="E42" s="262" t="s">
        <v>10</v>
      </c>
      <c r="F42" s="262"/>
      <c r="G42" s="262"/>
      <c r="H42" s="263"/>
      <c r="I42" s="266"/>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8"/>
      <c r="AO42" s="1"/>
      <c r="AP42" s="3"/>
      <c r="AV42" s="28"/>
      <c r="AW42" s="28"/>
      <c r="AX42" s="28"/>
      <c r="AY42" s="28"/>
      <c r="AZ42" s="28"/>
      <c r="BA42" s="28"/>
      <c r="BB42" s="28"/>
    </row>
    <row r="43" spans="2:54" ht="14.25">
      <c r="B43" s="1"/>
      <c r="C43" s="218"/>
      <c r="D43" s="219"/>
      <c r="E43" s="264"/>
      <c r="F43" s="264"/>
      <c r="G43" s="264"/>
      <c r="H43" s="265"/>
      <c r="I43" s="269"/>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1"/>
      <c r="AO43" s="1"/>
      <c r="AP43" s="3"/>
      <c r="AV43" s="28"/>
      <c r="AW43" s="28"/>
      <c r="AX43" s="28"/>
      <c r="AY43" s="28"/>
      <c r="AZ43" s="28"/>
      <c r="BA43" s="28"/>
      <c r="BB43" s="28"/>
    </row>
    <row r="44" spans="2:58" s="7" customFormat="1" ht="14.25">
      <c r="B44" s="23"/>
      <c r="C44" s="272" t="s">
        <v>11</v>
      </c>
      <c r="D44" s="273"/>
      <c r="E44" s="278" t="s">
        <v>44</v>
      </c>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9"/>
      <c r="AO44" s="23"/>
      <c r="AP44" s="24"/>
      <c r="AV44" s="29" t="s">
        <v>44</v>
      </c>
      <c r="AW44" s="30" t="s">
        <v>36</v>
      </c>
      <c r="AX44" s="488" t="s">
        <v>150</v>
      </c>
      <c r="AY44" s="55" t="s">
        <v>148</v>
      </c>
      <c r="AZ44" s="30"/>
      <c r="BA44" s="30"/>
      <c r="BB44" s="30"/>
      <c r="BF44" s="31"/>
    </row>
    <row r="45" spans="2:58" s="7" customFormat="1" ht="13.5">
      <c r="B45" s="23"/>
      <c r="C45" s="274"/>
      <c r="D45" s="275"/>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1"/>
      <c r="AH45" s="281"/>
      <c r="AI45" s="281"/>
      <c r="AJ45" s="281"/>
      <c r="AK45" s="281"/>
      <c r="AL45" s="281"/>
      <c r="AM45" s="281"/>
      <c r="AN45" s="282"/>
      <c r="AO45" s="23"/>
      <c r="AP45" s="24"/>
      <c r="AV45" s="30"/>
      <c r="AW45" s="30"/>
      <c r="AX45" s="30"/>
      <c r="AY45" s="30"/>
      <c r="AZ45" s="30"/>
      <c r="BA45" s="30"/>
      <c r="BB45" s="30"/>
      <c r="BF45" s="31"/>
    </row>
    <row r="46" spans="2:58" s="7" customFormat="1" ht="13.5" customHeight="1">
      <c r="B46" s="23"/>
      <c r="C46" s="274"/>
      <c r="D46" s="275"/>
      <c r="E46" s="283">
        <f>IF(LEFT(E44)="イ","許諾先","")</f>
      </c>
      <c r="F46" s="284"/>
      <c r="G46" s="284"/>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8"/>
      <c r="AO46" s="23"/>
      <c r="AP46" s="24"/>
      <c r="AV46" s="29" t="s">
        <v>44</v>
      </c>
      <c r="AW46" s="30" t="s">
        <v>37</v>
      </c>
      <c r="AX46" s="30" t="s">
        <v>31</v>
      </c>
      <c r="AY46" s="30"/>
      <c r="AZ46" s="30"/>
      <c r="BA46" s="30"/>
      <c r="BB46" s="30"/>
      <c r="BF46" s="31"/>
    </row>
    <row r="47" spans="2:58" s="7" customFormat="1" ht="14.25">
      <c r="B47" s="23"/>
      <c r="C47" s="276"/>
      <c r="D47" s="277"/>
      <c r="E47" s="285"/>
      <c r="F47" s="286"/>
      <c r="G47" s="286"/>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90"/>
      <c r="AO47" s="23"/>
      <c r="AP47" s="24"/>
      <c r="AV47" s="29" t="s">
        <v>44</v>
      </c>
      <c r="AW47" s="30" t="s">
        <v>38</v>
      </c>
      <c r="AX47" s="30" t="s">
        <v>32</v>
      </c>
      <c r="AY47" s="30"/>
      <c r="AZ47" s="30"/>
      <c r="BA47" s="30"/>
      <c r="BB47" s="30"/>
      <c r="BF47" s="31"/>
    </row>
    <row r="48" spans="2:54" ht="13.5" customHeight="1">
      <c r="B48" s="1"/>
      <c r="C48" s="408" t="s">
        <v>12</v>
      </c>
      <c r="D48" s="409"/>
      <c r="E48" s="297" t="s">
        <v>44</v>
      </c>
      <c r="F48" s="298"/>
      <c r="G48" s="298"/>
      <c r="H48" s="298"/>
      <c r="I48" s="298"/>
      <c r="J48" s="298"/>
      <c r="K48" s="298"/>
      <c r="L48" s="298"/>
      <c r="M48" s="298"/>
      <c r="N48" s="298"/>
      <c r="O48" s="481">
        <f>IF(E48="観光バス","右記に詳細を記入","")</f>
      </c>
      <c r="P48" s="481"/>
      <c r="Q48" s="481"/>
      <c r="R48" s="481"/>
      <c r="S48" s="481"/>
      <c r="T48" s="481"/>
      <c r="U48" s="481"/>
      <c r="V48" s="481"/>
      <c r="W48" s="417">
        <f>申込書!バス大きさ</f>
        <v>0</v>
      </c>
      <c r="X48" s="417"/>
      <c r="Y48" s="417"/>
      <c r="Z48" s="417"/>
      <c r="AA48" s="417"/>
      <c r="AB48" s="417"/>
      <c r="AC48" s="417"/>
      <c r="AD48" s="417">
        <f>IF(E48="観光バス","人乗り","")</f>
      </c>
      <c r="AE48" s="417"/>
      <c r="AF48" s="417"/>
      <c r="AG48" s="417"/>
      <c r="AH48" s="417"/>
      <c r="AI48" s="417"/>
      <c r="AJ48" s="417">
        <f>申込書!バス台数</f>
        <v>0</v>
      </c>
      <c r="AK48" s="417"/>
      <c r="AL48" s="417"/>
      <c r="AM48" s="417">
        <f>IF(E48="観光バス","台","")</f>
      </c>
      <c r="AN48" s="419"/>
      <c r="AO48" s="1"/>
      <c r="AP48" s="3"/>
      <c r="AV48" s="29" t="s">
        <v>44</v>
      </c>
      <c r="AW48" s="30" t="s">
        <v>40</v>
      </c>
      <c r="AX48" s="30" t="s">
        <v>39</v>
      </c>
      <c r="AY48" s="28" t="s">
        <v>41</v>
      </c>
      <c r="AZ48" s="28"/>
      <c r="BA48" s="28"/>
      <c r="BB48" s="28"/>
    </row>
    <row r="49" spans="2:54" ht="14.25">
      <c r="B49" s="1"/>
      <c r="C49" s="410"/>
      <c r="D49" s="411"/>
      <c r="E49" s="299"/>
      <c r="F49" s="300"/>
      <c r="G49" s="300"/>
      <c r="H49" s="300"/>
      <c r="I49" s="300"/>
      <c r="J49" s="300"/>
      <c r="K49" s="300"/>
      <c r="L49" s="300"/>
      <c r="M49" s="300"/>
      <c r="N49" s="300"/>
      <c r="O49" s="463"/>
      <c r="P49" s="463"/>
      <c r="Q49" s="463"/>
      <c r="R49" s="463"/>
      <c r="S49" s="463"/>
      <c r="T49" s="463"/>
      <c r="U49" s="463"/>
      <c r="V49" s="463"/>
      <c r="W49" s="418"/>
      <c r="X49" s="418"/>
      <c r="Y49" s="418"/>
      <c r="Z49" s="418"/>
      <c r="AA49" s="418"/>
      <c r="AB49" s="418"/>
      <c r="AC49" s="418"/>
      <c r="AD49" s="418"/>
      <c r="AE49" s="418"/>
      <c r="AF49" s="418"/>
      <c r="AG49" s="418"/>
      <c r="AH49" s="418"/>
      <c r="AI49" s="418"/>
      <c r="AJ49" s="418"/>
      <c r="AK49" s="418"/>
      <c r="AL49" s="418"/>
      <c r="AM49" s="418"/>
      <c r="AN49" s="420"/>
      <c r="AO49" s="1"/>
      <c r="AP49" s="3"/>
      <c r="AV49" s="28"/>
      <c r="AW49" s="28"/>
      <c r="AX49" s="28"/>
      <c r="AY49" s="28"/>
      <c r="AZ49" s="28"/>
      <c r="BA49" s="28"/>
      <c r="BB49" s="28"/>
    </row>
    <row r="50" spans="2:54" ht="13.5" customHeight="1">
      <c r="B50" s="1"/>
      <c r="C50" s="410"/>
      <c r="D50" s="411"/>
      <c r="E50" s="397">
        <f>IF(E48="その他","交通手段を記入","")</f>
      </c>
      <c r="F50" s="398"/>
      <c r="G50" s="398"/>
      <c r="H50" s="398"/>
      <c r="I50" s="398"/>
      <c r="J50" s="398"/>
      <c r="K50" s="398"/>
      <c r="L50" s="398"/>
      <c r="M50" s="398"/>
      <c r="N50" s="398"/>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2"/>
      <c r="AO50" s="1"/>
      <c r="AP50" s="3"/>
      <c r="AV50" s="28"/>
      <c r="AW50" s="28"/>
      <c r="AX50" s="28"/>
      <c r="AY50" s="28"/>
      <c r="AZ50" s="28"/>
      <c r="BA50" s="28"/>
      <c r="BB50" s="28"/>
    </row>
    <row r="51" spans="2:54" ht="14.25">
      <c r="B51" s="1"/>
      <c r="C51" s="412"/>
      <c r="D51" s="413"/>
      <c r="E51" s="397"/>
      <c r="F51" s="398"/>
      <c r="G51" s="398"/>
      <c r="H51" s="398"/>
      <c r="I51" s="398"/>
      <c r="J51" s="398"/>
      <c r="K51" s="398"/>
      <c r="L51" s="398"/>
      <c r="M51" s="398"/>
      <c r="N51" s="398"/>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2"/>
      <c r="AO51" s="1"/>
      <c r="AP51" s="3"/>
      <c r="AV51" s="28"/>
      <c r="AW51" s="28"/>
      <c r="AX51" s="28"/>
      <c r="AY51" s="28"/>
      <c r="AZ51" s="28"/>
      <c r="BA51" s="28"/>
      <c r="BB51" s="28"/>
    </row>
    <row r="52" spans="2:54" ht="14.25">
      <c r="B52" s="1"/>
      <c r="C52" s="459" t="s">
        <v>52</v>
      </c>
      <c r="D52" s="460"/>
      <c r="E52" s="315" t="s">
        <v>44</v>
      </c>
      <c r="F52" s="316"/>
      <c r="G52" s="316"/>
      <c r="H52" s="316"/>
      <c r="I52" s="316"/>
      <c r="J52" s="316"/>
      <c r="K52" s="316"/>
      <c r="L52" s="316"/>
      <c r="M52" s="316"/>
      <c r="N52" s="316"/>
      <c r="O52" s="463">
        <f>IF(E52="トラック","右記に詳細を記入","")</f>
      </c>
      <c r="P52" s="463"/>
      <c r="Q52" s="463"/>
      <c r="R52" s="463"/>
      <c r="S52" s="463"/>
      <c r="T52" s="463"/>
      <c r="U52" s="463"/>
      <c r="V52" s="463"/>
      <c r="W52" s="418">
        <f>申込書!トラック大きさ</f>
        <v>0</v>
      </c>
      <c r="X52" s="418"/>
      <c r="Y52" s="418"/>
      <c r="Z52" s="418"/>
      <c r="AA52" s="418"/>
      <c r="AB52" s="418"/>
      <c r="AC52" s="418"/>
      <c r="AD52" s="418">
        <f>IF(E52="トラック","ｔトラック","")</f>
      </c>
      <c r="AE52" s="418"/>
      <c r="AF52" s="418"/>
      <c r="AG52" s="418"/>
      <c r="AH52" s="418"/>
      <c r="AI52" s="418"/>
      <c r="AJ52" s="418">
        <f>申込書!トラック台数</f>
        <v>0</v>
      </c>
      <c r="AK52" s="418"/>
      <c r="AL52" s="418"/>
      <c r="AM52" s="418">
        <f>IF(E52="トラック","台","")</f>
      </c>
      <c r="AN52" s="420"/>
      <c r="AO52" s="1"/>
      <c r="AP52" s="3"/>
      <c r="AV52" s="29" t="s">
        <v>44</v>
      </c>
      <c r="AW52" s="28" t="s">
        <v>42</v>
      </c>
      <c r="AX52" s="28" t="s">
        <v>41</v>
      </c>
      <c r="AY52" s="28"/>
      <c r="AZ52" s="28"/>
      <c r="BA52" s="28"/>
      <c r="BB52" s="28"/>
    </row>
    <row r="53" spans="2:54" ht="14.25">
      <c r="B53" s="1"/>
      <c r="C53" s="410"/>
      <c r="D53" s="411"/>
      <c r="E53" s="317"/>
      <c r="F53" s="318"/>
      <c r="G53" s="318"/>
      <c r="H53" s="318"/>
      <c r="I53" s="318"/>
      <c r="J53" s="318"/>
      <c r="K53" s="318"/>
      <c r="L53" s="318"/>
      <c r="M53" s="318"/>
      <c r="N53" s="318"/>
      <c r="O53" s="463"/>
      <c r="P53" s="463"/>
      <c r="Q53" s="463"/>
      <c r="R53" s="463"/>
      <c r="S53" s="463"/>
      <c r="T53" s="463"/>
      <c r="U53" s="463"/>
      <c r="V53" s="463"/>
      <c r="W53" s="418"/>
      <c r="X53" s="418"/>
      <c r="Y53" s="418"/>
      <c r="Z53" s="418"/>
      <c r="AA53" s="418"/>
      <c r="AB53" s="418"/>
      <c r="AC53" s="418"/>
      <c r="AD53" s="418"/>
      <c r="AE53" s="418"/>
      <c r="AF53" s="418"/>
      <c r="AG53" s="418"/>
      <c r="AH53" s="418"/>
      <c r="AI53" s="418"/>
      <c r="AJ53" s="418"/>
      <c r="AK53" s="418"/>
      <c r="AL53" s="418"/>
      <c r="AM53" s="418"/>
      <c r="AN53" s="420"/>
      <c r="AO53" s="1"/>
      <c r="AP53" s="3"/>
      <c r="AV53" s="28"/>
      <c r="AW53" s="28"/>
      <c r="AX53" s="28"/>
      <c r="AY53" s="28"/>
      <c r="AZ53" s="28"/>
      <c r="BA53" s="28"/>
      <c r="BB53" s="28"/>
    </row>
    <row r="54" spans="2:54" ht="13.5" customHeight="1">
      <c r="B54" s="1"/>
      <c r="C54" s="410"/>
      <c r="D54" s="411"/>
      <c r="E54" s="397">
        <f>IF(E52="その他","輸送手段を記入","")</f>
      </c>
      <c r="F54" s="398"/>
      <c r="G54" s="398"/>
      <c r="H54" s="398"/>
      <c r="I54" s="398"/>
      <c r="J54" s="398"/>
      <c r="K54" s="398"/>
      <c r="L54" s="398"/>
      <c r="M54" s="398"/>
      <c r="N54" s="398"/>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2"/>
      <c r="AO54" s="1"/>
      <c r="AP54" s="3"/>
      <c r="AV54" s="28"/>
      <c r="AW54" s="28"/>
      <c r="AX54" s="28"/>
      <c r="AY54" s="28"/>
      <c r="AZ54" s="28"/>
      <c r="BA54" s="28"/>
      <c r="BB54" s="28"/>
    </row>
    <row r="55" spans="2:54" ht="14.25">
      <c r="B55" s="1"/>
      <c r="C55" s="461"/>
      <c r="D55" s="462"/>
      <c r="E55" s="397"/>
      <c r="F55" s="398"/>
      <c r="G55" s="398"/>
      <c r="H55" s="398"/>
      <c r="I55" s="398"/>
      <c r="J55" s="398"/>
      <c r="K55" s="398"/>
      <c r="L55" s="398"/>
      <c r="M55" s="398"/>
      <c r="N55" s="398"/>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2"/>
      <c r="AO55" s="1"/>
      <c r="AP55" s="3"/>
      <c r="AV55" s="28"/>
      <c r="AW55" s="28"/>
      <c r="AX55" s="28"/>
      <c r="AY55" s="28"/>
      <c r="AZ55" s="28"/>
      <c r="BA55" s="28"/>
      <c r="BB55" s="28"/>
    </row>
    <row r="56" spans="2:54" ht="13.5" customHeight="1">
      <c r="B56" s="1"/>
      <c r="C56" s="430" t="s">
        <v>13</v>
      </c>
      <c r="D56" s="431"/>
      <c r="E56" s="431"/>
      <c r="F56" s="431"/>
      <c r="G56" s="431"/>
      <c r="H56" s="431"/>
      <c r="I56" s="45" t="s">
        <v>34</v>
      </c>
      <c r="J56" s="415">
        <f>郵便1</f>
        <v>0</v>
      </c>
      <c r="K56" s="416"/>
      <c r="L56" s="416"/>
      <c r="M56" s="46" t="s">
        <v>129</v>
      </c>
      <c r="N56" s="415">
        <f>郵便2</f>
        <v>0</v>
      </c>
      <c r="O56" s="416"/>
      <c r="P56" s="416"/>
      <c r="Q56" s="41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7"/>
      <c r="AO56" s="1"/>
      <c r="AP56" s="3"/>
      <c r="AV56" s="28"/>
      <c r="AW56" s="28"/>
      <c r="AX56" s="28"/>
      <c r="AY56" s="28"/>
      <c r="AZ56" s="28"/>
      <c r="BA56" s="28"/>
      <c r="BB56" s="28"/>
    </row>
    <row r="57" spans="2:54" ht="14.25">
      <c r="B57" s="1"/>
      <c r="C57" s="432"/>
      <c r="D57" s="433"/>
      <c r="E57" s="433"/>
      <c r="F57" s="433"/>
      <c r="G57" s="433"/>
      <c r="H57" s="433"/>
      <c r="I57" s="442">
        <f>申込書!住所</f>
        <v>0</v>
      </c>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3"/>
      <c r="AO57" s="1"/>
      <c r="AP57" s="3"/>
      <c r="AV57" s="28"/>
      <c r="AW57" s="28"/>
      <c r="AX57" s="28"/>
      <c r="AY57" s="28"/>
      <c r="AZ57" s="28"/>
      <c r="BA57" s="28"/>
      <c r="BB57" s="28"/>
    </row>
    <row r="58" spans="2:54" ht="14.25">
      <c r="B58" s="1"/>
      <c r="C58" s="432"/>
      <c r="D58" s="433"/>
      <c r="E58" s="433"/>
      <c r="F58" s="433"/>
      <c r="G58" s="433"/>
      <c r="H58" s="433"/>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3"/>
      <c r="AO58" s="1"/>
      <c r="AP58" s="3"/>
      <c r="AV58" s="28"/>
      <c r="AW58" s="28"/>
      <c r="AX58" s="28"/>
      <c r="AY58" s="28"/>
      <c r="AZ58" s="28"/>
      <c r="BA58" s="28"/>
      <c r="BB58" s="28"/>
    </row>
    <row r="59" spans="2:54" ht="14.25">
      <c r="B59" s="1"/>
      <c r="C59" s="432"/>
      <c r="D59" s="433"/>
      <c r="E59" s="433"/>
      <c r="F59" s="433"/>
      <c r="G59" s="433"/>
      <c r="H59" s="433"/>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3"/>
      <c r="AO59" s="1"/>
      <c r="AP59" s="3"/>
      <c r="AV59" s="28"/>
      <c r="AW59" s="28"/>
      <c r="AX59" s="28"/>
      <c r="AY59" s="28"/>
      <c r="AZ59" s="28"/>
      <c r="BA59" s="28"/>
      <c r="BB59" s="28"/>
    </row>
    <row r="60" spans="2:54" ht="13.5" customHeight="1">
      <c r="B60" s="1"/>
      <c r="C60" s="432"/>
      <c r="D60" s="433"/>
      <c r="E60" s="433"/>
      <c r="F60" s="433"/>
      <c r="G60" s="433"/>
      <c r="H60" s="433"/>
      <c r="I60" s="428" t="s">
        <v>14</v>
      </c>
      <c r="J60" s="428"/>
      <c r="K60" s="428"/>
      <c r="L60" s="403">
        <f>申込書!電話</f>
        <v>0</v>
      </c>
      <c r="M60" s="403"/>
      <c r="N60" s="403"/>
      <c r="O60" s="403"/>
      <c r="P60" s="403"/>
      <c r="Q60" s="403"/>
      <c r="R60" s="403"/>
      <c r="S60" s="403"/>
      <c r="T60" s="403"/>
      <c r="U60" s="403"/>
      <c r="V60" s="403"/>
      <c r="W60" s="403"/>
      <c r="X60" s="403"/>
      <c r="Y60" s="428" t="s">
        <v>15</v>
      </c>
      <c r="Z60" s="428"/>
      <c r="AA60" s="428"/>
      <c r="AB60" s="403">
        <f>申込書!fax</f>
        <v>0</v>
      </c>
      <c r="AC60" s="403"/>
      <c r="AD60" s="403"/>
      <c r="AE60" s="403"/>
      <c r="AF60" s="403"/>
      <c r="AG60" s="403"/>
      <c r="AH60" s="403"/>
      <c r="AI60" s="403"/>
      <c r="AJ60" s="403"/>
      <c r="AK60" s="403"/>
      <c r="AL60" s="403"/>
      <c r="AM60" s="403"/>
      <c r="AN60" s="403"/>
      <c r="AO60" s="1"/>
      <c r="AP60" s="3"/>
      <c r="AV60" s="28"/>
      <c r="AW60" s="28"/>
      <c r="AX60" s="28"/>
      <c r="AY60" s="28"/>
      <c r="AZ60" s="28"/>
      <c r="BA60" s="28"/>
      <c r="BB60" s="28"/>
    </row>
    <row r="61" spans="2:54" ht="14.25">
      <c r="B61" s="1"/>
      <c r="C61" s="434"/>
      <c r="D61" s="435"/>
      <c r="E61" s="435"/>
      <c r="F61" s="435"/>
      <c r="G61" s="435"/>
      <c r="H61" s="435"/>
      <c r="I61" s="429"/>
      <c r="J61" s="429"/>
      <c r="K61" s="429"/>
      <c r="L61" s="405"/>
      <c r="M61" s="405"/>
      <c r="N61" s="405"/>
      <c r="O61" s="405"/>
      <c r="P61" s="405"/>
      <c r="Q61" s="405"/>
      <c r="R61" s="405"/>
      <c r="S61" s="405"/>
      <c r="T61" s="405"/>
      <c r="U61" s="405"/>
      <c r="V61" s="405"/>
      <c r="W61" s="405"/>
      <c r="X61" s="405"/>
      <c r="Y61" s="429"/>
      <c r="Z61" s="429"/>
      <c r="AA61" s="429"/>
      <c r="AB61" s="405"/>
      <c r="AC61" s="405"/>
      <c r="AD61" s="405"/>
      <c r="AE61" s="405"/>
      <c r="AF61" s="405"/>
      <c r="AG61" s="405"/>
      <c r="AH61" s="405"/>
      <c r="AI61" s="405"/>
      <c r="AJ61" s="405"/>
      <c r="AK61" s="405"/>
      <c r="AL61" s="405"/>
      <c r="AM61" s="405"/>
      <c r="AN61" s="405"/>
      <c r="AO61" s="1"/>
      <c r="AP61" s="3"/>
      <c r="AV61" s="28"/>
      <c r="AW61" s="28"/>
      <c r="AX61" s="28"/>
      <c r="AY61" s="28"/>
      <c r="AZ61" s="28"/>
      <c r="BA61" s="28"/>
      <c r="BB61" s="28"/>
    </row>
    <row r="62" spans="2:54" ht="14.25">
      <c r="B62" s="1"/>
      <c r="C62" s="400" t="s">
        <v>16</v>
      </c>
      <c r="D62" s="401"/>
      <c r="E62" s="401"/>
      <c r="F62" s="401"/>
      <c r="G62" s="401"/>
      <c r="H62" s="401"/>
      <c r="I62" s="414" t="s">
        <v>33</v>
      </c>
      <c r="J62" s="444">
        <f>申込書!申込者</f>
        <v>0</v>
      </c>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5"/>
      <c r="AO62" s="1"/>
      <c r="AP62" s="3"/>
      <c r="AV62" s="28"/>
      <c r="AW62" s="28"/>
      <c r="AX62" s="28"/>
      <c r="AY62" s="28"/>
      <c r="AZ62" s="28"/>
      <c r="BA62" s="28"/>
      <c r="BB62" s="28"/>
    </row>
    <row r="63" spans="2:54" ht="14.25">
      <c r="B63" s="1"/>
      <c r="C63" s="402"/>
      <c r="D63" s="403"/>
      <c r="E63" s="403"/>
      <c r="F63" s="403"/>
      <c r="G63" s="403"/>
      <c r="H63" s="403"/>
      <c r="I63" s="40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7"/>
      <c r="AO63" s="1"/>
      <c r="AP63" s="3"/>
      <c r="AV63" s="28"/>
      <c r="AW63" s="28"/>
      <c r="AX63" s="28"/>
      <c r="AY63" s="28"/>
      <c r="AZ63" s="28"/>
      <c r="BA63" s="28"/>
      <c r="BB63" s="28"/>
    </row>
    <row r="64" spans="2:54" ht="13.5" customHeight="1">
      <c r="B64" s="1"/>
      <c r="C64" s="402"/>
      <c r="D64" s="403"/>
      <c r="E64" s="403"/>
      <c r="F64" s="403"/>
      <c r="G64" s="403"/>
      <c r="H64" s="403"/>
      <c r="I64" s="406" t="s">
        <v>17</v>
      </c>
      <c r="J64" s="403">
        <f>申込書!自宅</f>
        <v>0</v>
      </c>
      <c r="K64" s="403"/>
      <c r="L64" s="403"/>
      <c r="M64" s="403"/>
      <c r="N64" s="403"/>
      <c r="O64" s="403"/>
      <c r="P64" s="403"/>
      <c r="Q64" s="403"/>
      <c r="R64" s="403"/>
      <c r="S64" s="406" t="s">
        <v>18</v>
      </c>
      <c r="T64" s="403">
        <f>申込書!携帯</f>
        <v>0</v>
      </c>
      <c r="U64" s="403"/>
      <c r="V64" s="403"/>
      <c r="W64" s="403"/>
      <c r="X64" s="403"/>
      <c r="Y64" s="403"/>
      <c r="Z64" s="403"/>
      <c r="AA64" s="403"/>
      <c r="AB64" s="403"/>
      <c r="AC64" s="423" t="s">
        <v>108</v>
      </c>
      <c r="AD64" s="424"/>
      <c r="AE64" s="424"/>
      <c r="AF64" s="436">
        <f>申込書!Email</f>
        <v>0</v>
      </c>
      <c r="AG64" s="437"/>
      <c r="AH64" s="437"/>
      <c r="AI64" s="437"/>
      <c r="AJ64" s="437"/>
      <c r="AK64" s="437"/>
      <c r="AL64" s="437"/>
      <c r="AM64" s="437"/>
      <c r="AN64" s="438"/>
      <c r="AO64" s="1"/>
      <c r="AP64" s="3"/>
      <c r="AV64" s="28"/>
      <c r="AW64" s="28"/>
      <c r="AX64" s="28"/>
      <c r="AY64" s="28"/>
      <c r="AZ64" s="28"/>
      <c r="BA64" s="28"/>
      <c r="BB64" s="28"/>
    </row>
    <row r="65" spans="2:54" ht="14.25">
      <c r="B65" s="1"/>
      <c r="C65" s="404"/>
      <c r="D65" s="405"/>
      <c r="E65" s="405"/>
      <c r="F65" s="405"/>
      <c r="G65" s="405"/>
      <c r="H65" s="405"/>
      <c r="I65" s="407"/>
      <c r="J65" s="405"/>
      <c r="K65" s="405"/>
      <c r="L65" s="405"/>
      <c r="M65" s="405"/>
      <c r="N65" s="405"/>
      <c r="O65" s="405"/>
      <c r="P65" s="405"/>
      <c r="Q65" s="405"/>
      <c r="R65" s="405"/>
      <c r="S65" s="407"/>
      <c r="T65" s="405"/>
      <c r="U65" s="405"/>
      <c r="V65" s="405"/>
      <c r="W65" s="405"/>
      <c r="X65" s="405"/>
      <c r="Y65" s="405"/>
      <c r="Z65" s="405"/>
      <c r="AA65" s="405"/>
      <c r="AB65" s="405"/>
      <c r="AC65" s="425"/>
      <c r="AD65" s="425"/>
      <c r="AE65" s="425"/>
      <c r="AF65" s="439"/>
      <c r="AG65" s="440"/>
      <c r="AH65" s="440"/>
      <c r="AI65" s="440"/>
      <c r="AJ65" s="440"/>
      <c r="AK65" s="440"/>
      <c r="AL65" s="440"/>
      <c r="AM65" s="440"/>
      <c r="AN65" s="441"/>
      <c r="AO65" s="1"/>
      <c r="AP65" s="3"/>
      <c r="AV65" s="28"/>
      <c r="AW65" s="28"/>
      <c r="AX65" s="28"/>
      <c r="AY65" s="28"/>
      <c r="AZ65" s="28"/>
      <c r="BA65" s="28"/>
      <c r="BB65" s="28"/>
    </row>
    <row r="66" spans="2:54" ht="13.5">
      <c r="B66" s="1"/>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1"/>
      <c r="AP66" s="3"/>
      <c r="AV66" s="28"/>
      <c r="AW66" s="28"/>
      <c r="AX66" s="28"/>
      <c r="AY66" s="28"/>
      <c r="AZ66" s="28"/>
      <c r="BA66" s="28"/>
      <c r="BB66" s="28"/>
    </row>
    <row r="67" spans="2:54" ht="13.5">
      <c r="B67" s="1"/>
      <c r="C67" s="345" t="s">
        <v>80</v>
      </c>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1"/>
      <c r="AP67" s="3"/>
      <c r="AV67" s="28"/>
      <c r="AW67" s="28"/>
      <c r="AX67" s="28"/>
      <c r="AY67" s="28"/>
      <c r="AZ67" s="28"/>
      <c r="BA67" s="28"/>
      <c r="BB67" s="28"/>
    </row>
    <row r="68" spans="2:54" ht="13.5">
      <c r="B68" s="1"/>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344" t="s">
        <v>136</v>
      </c>
      <c r="AE68" s="344"/>
      <c r="AF68" s="346"/>
      <c r="AG68" s="346"/>
      <c r="AH68" s="6" t="s">
        <v>19</v>
      </c>
      <c r="AI68" s="346"/>
      <c r="AJ68" s="346"/>
      <c r="AK68" s="6" t="s">
        <v>20</v>
      </c>
      <c r="AL68" s="346"/>
      <c r="AM68" s="346"/>
      <c r="AN68" s="6" t="s">
        <v>21</v>
      </c>
      <c r="AO68" s="1"/>
      <c r="AP68" s="3"/>
      <c r="AV68" s="28"/>
      <c r="AW68" s="28"/>
      <c r="AX68" s="28"/>
      <c r="AY68" s="28"/>
      <c r="AZ68" s="28"/>
      <c r="BA68" s="28"/>
      <c r="BB68" s="28"/>
    </row>
    <row r="69" spans="2:54" ht="13.5">
      <c r="B69" s="1"/>
      <c r="C69" s="351" t="s">
        <v>144</v>
      </c>
      <c r="D69" s="351"/>
      <c r="E69" s="351"/>
      <c r="F69" s="351"/>
      <c r="G69" s="351"/>
      <c r="H69" s="351"/>
      <c r="I69" s="351"/>
      <c r="J69" s="351"/>
      <c r="K69" s="351"/>
      <c r="L69" s="351"/>
      <c r="M69" s="351"/>
      <c r="N69" s="351"/>
      <c r="O69" s="351"/>
      <c r="P69" s="351"/>
      <c r="Q69" s="351"/>
      <c r="R69" s="351"/>
      <c r="S69" s="351"/>
      <c r="T69" s="33"/>
      <c r="U69" s="33"/>
      <c r="V69" s="33"/>
      <c r="W69" s="33"/>
      <c r="X69" s="33"/>
      <c r="Y69" s="33"/>
      <c r="Z69" s="33"/>
      <c r="AA69" s="33"/>
      <c r="AB69" s="33"/>
      <c r="AC69" s="33"/>
      <c r="AD69" s="33"/>
      <c r="AE69" s="33"/>
      <c r="AF69" s="33"/>
      <c r="AG69" s="33"/>
      <c r="AH69" s="33"/>
      <c r="AI69" s="33"/>
      <c r="AJ69" s="33"/>
      <c r="AK69" s="33"/>
      <c r="AL69" s="33"/>
      <c r="AM69" s="33"/>
      <c r="AN69" s="33"/>
      <c r="AO69" s="1"/>
      <c r="AP69" s="3"/>
      <c r="AV69" s="28"/>
      <c r="AW69" s="28"/>
      <c r="AX69" s="28"/>
      <c r="AY69" s="28"/>
      <c r="AZ69" s="28"/>
      <c r="BA69" s="28"/>
      <c r="BB69" s="28"/>
    </row>
    <row r="70" spans="2:54" ht="13.5">
      <c r="B70" s="1"/>
      <c r="C70" s="5"/>
      <c r="D70" s="5"/>
      <c r="E70" s="5"/>
      <c r="F70" s="5"/>
      <c r="G70" s="5"/>
      <c r="H70" s="5"/>
      <c r="I70" s="5"/>
      <c r="J70" s="5"/>
      <c r="K70" s="5"/>
      <c r="L70" s="5"/>
      <c r="M70" s="5"/>
      <c r="N70" s="5"/>
      <c r="O70" s="5"/>
      <c r="P70" s="5"/>
      <c r="Q70" s="5"/>
      <c r="R70" s="5"/>
      <c r="S70" s="5"/>
      <c r="T70" s="5"/>
      <c r="U70" s="352">
        <f>申込書!団体名</f>
        <v>0</v>
      </c>
      <c r="V70" s="352"/>
      <c r="W70" s="352"/>
      <c r="X70" s="352"/>
      <c r="Y70" s="352"/>
      <c r="Z70" s="352"/>
      <c r="AA70" s="352"/>
      <c r="AB70" s="352"/>
      <c r="AC70" s="352"/>
      <c r="AD70" s="352"/>
      <c r="AE70" s="352"/>
      <c r="AF70" s="352"/>
      <c r="AG70" s="352"/>
      <c r="AH70" s="352"/>
      <c r="AI70" s="352"/>
      <c r="AJ70" s="352"/>
      <c r="AK70" s="5"/>
      <c r="AL70" s="5"/>
      <c r="AM70" s="5"/>
      <c r="AN70" s="5"/>
      <c r="AO70" s="1"/>
      <c r="AP70" s="3"/>
      <c r="AV70" s="28"/>
      <c r="AW70" s="28"/>
      <c r="AX70" s="28"/>
      <c r="AY70" s="28"/>
      <c r="AZ70" s="28"/>
      <c r="BA70" s="28"/>
      <c r="BB70" s="28"/>
    </row>
    <row r="71" spans="2:54" ht="13.5">
      <c r="B71" s="1"/>
      <c r="C71" s="7"/>
      <c r="D71" s="7"/>
      <c r="E71" s="7"/>
      <c r="F71" s="7"/>
      <c r="G71" s="7"/>
      <c r="H71" s="7"/>
      <c r="I71" s="7"/>
      <c r="J71" s="7"/>
      <c r="K71" s="353" t="s">
        <v>127</v>
      </c>
      <c r="L71" s="353"/>
      <c r="M71" s="353"/>
      <c r="N71" s="353"/>
      <c r="O71" s="353"/>
      <c r="P71" s="353"/>
      <c r="Q71" s="353"/>
      <c r="R71" s="353"/>
      <c r="S71" s="353"/>
      <c r="T71" s="7"/>
      <c r="U71" s="354"/>
      <c r="V71" s="354"/>
      <c r="W71" s="354"/>
      <c r="X71" s="354"/>
      <c r="Y71" s="354"/>
      <c r="Z71" s="354"/>
      <c r="AA71" s="353" t="s">
        <v>23</v>
      </c>
      <c r="AB71" s="354"/>
      <c r="AC71" s="354"/>
      <c r="AD71" s="354"/>
      <c r="AE71" s="354"/>
      <c r="AF71" s="354"/>
      <c r="AG71" s="354"/>
      <c r="AH71" s="354"/>
      <c r="AI71" s="354"/>
      <c r="AJ71" s="354"/>
      <c r="AK71" s="7"/>
      <c r="AL71" s="344" t="s">
        <v>128</v>
      </c>
      <c r="AM71" s="344"/>
      <c r="AN71" s="344"/>
      <c r="AO71" s="1"/>
      <c r="AP71" s="3"/>
      <c r="AV71" s="28"/>
      <c r="AW71" s="28"/>
      <c r="AX71" s="28"/>
      <c r="AY71" s="28"/>
      <c r="AZ71" s="28"/>
      <c r="BA71" s="28"/>
      <c r="BB71" s="28"/>
    </row>
    <row r="72" spans="2:54" ht="13.5">
      <c r="B72" s="1"/>
      <c r="C72" s="8"/>
      <c r="D72" s="8"/>
      <c r="E72" s="8"/>
      <c r="F72" s="8"/>
      <c r="G72" s="8"/>
      <c r="H72" s="8"/>
      <c r="I72" s="8"/>
      <c r="J72" s="8"/>
      <c r="K72" s="353"/>
      <c r="L72" s="353"/>
      <c r="M72" s="353"/>
      <c r="N72" s="353"/>
      <c r="O72" s="353"/>
      <c r="P72" s="353"/>
      <c r="Q72" s="353"/>
      <c r="R72" s="353"/>
      <c r="S72" s="353"/>
      <c r="T72" s="8"/>
      <c r="U72" s="354"/>
      <c r="V72" s="354"/>
      <c r="W72" s="354"/>
      <c r="X72" s="354"/>
      <c r="Y72" s="354"/>
      <c r="Z72" s="354"/>
      <c r="AA72" s="353"/>
      <c r="AB72" s="354"/>
      <c r="AC72" s="354"/>
      <c r="AD72" s="354"/>
      <c r="AE72" s="354"/>
      <c r="AF72" s="354"/>
      <c r="AG72" s="354"/>
      <c r="AH72" s="354"/>
      <c r="AI72" s="354"/>
      <c r="AJ72" s="354"/>
      <c r="AK72" s="8"/>
      <c r="AL72" s="344"/>
      <c r="AM72" s="344"/>
      <c r="AN72" s="344"/>
      <c r="AO72" s="1"/>
      <c r="AP72" s="3"/>
      <c r="AV72" s="28"/>
      <c r="AW72" s="28"/>
      <c r="AX72" s="28"/>
      <c r="AY72" s="28"/>
      <c r="AZ72" s="28"/>
      <c r="BA72" s="28"/>
      <c r="BB72" s="28"/>
    </row>
    <row r="73" spans="2:42" ht="1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3"/>
    </row>
    <row r="74" spans="3:42" ht="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sheetData>
  <sheetProtection selectLockedCells="1"/>
  <mergeCells count="146">
    <mergeCell ref="C7:AN8"/>
    <mergeCell ref="C69:S69"/>
    <mergeCell ref="K71:S72"/>
    <mergeCell ref="C26:H28"/>
    <mergeCell ref="AL9:AN10"/>
    <mergeCell ref="AI9:AK10"/>
    <mergeCell ref="O48:V49"/>
    <mergeCell ref="I9:V10"/>
    <mergeCell ref="AF15:AI17"/>
    <mergeCell ref="AJ15:AL17"/>
    <mergeCell ref="AM15:AN17"/>
    <mergeCell ref="AD52:AI53"/>
    <mergeCell ref="AJ52:AL53"/>
    <mergeCell ref="AM52:AN53"/>
    <mergeCell ref="AH20:AN21"/>
    <mergeCell ref="Y22:AE23"/>
    <mergeCell ref="AF22:AF25"/>
    <mergeCell ref="AG22:AG23"/>
    <mergeCell ref="AF26:AI28"/>
    <mergeCell ref="W48:AC49"/>
    <mergeCell ref="W9:Y10"/>
    <mergeCell ref="Z9:AB10"/>
    <mergeCell ref="AC9:AE10"/>
    <mergeCell ref="AF9:AH10"/>
    <mergeCell ref="AJ13:AN14"/>
    <mergeCell ref="C52:D55"/>
    <mergeCell ref="J40:V41"/>
    <mergeCell ref="E40:H41"/>
    <mergeCell ref="E42:H43"/>
    <mergeCell ref="O52:V53"/>
    <mergeCell ref="C56:H61"/>
    <mergeCell ref="AF64:AN65"/>
    <mergeCell ref="I57:AN59"/>
    <mergeCell ref="I60:K61"/>
    <mergeCell ref="E54:N55"/>
    <mergeCell ref="O54:AN55"/>
    <mergeCell ref="J62:AN63"/>
    <mergeCell ref="T64:AB65"/>
    <mergeCell ref="L60:X61"/>
    <mergeCell ref="AM48:AN49"/>
    <mergeCell ref="O50:AN51"/>
    <mergeCell ref="AC64:AE65"/>
    <mergeCell ref="N56:Q56"/>
    <mergeCell ref="R56:AN56"/>
    <mergeCell ref="AB60:AN61"/>
    <mergeCell ref="Y60:AA61"/>
    <mergeCell ref="C44:D47"/>
    <mergeCell ref="E46:G47"/>
    <mergeCell ref="E52:N53"/>
    <mergeCell ref="E48:N49"/>
    <mergeCell ref="E44:AN45"/>
    <mergeCell ref="J56:L56"/>
    <mergeCell ref="H46:AN47"/>
    <mergeCell ref="AJ48:AL49"/>
    <mergeCell ref="W52:AC53"/>
    <mergeCell ref="AD48:AI49"/>
    <mergeCell ref="AA71:AA72"/>
    <mergeCell ref="AB71:AJ72"/>
    <mergeCell ref="AL71:AN72"/>
    <mergeCell ref="AI68:AJ68"/>
    <mergeCell ref="AL68:AM68"/>
    <mergeCell ref="U70:AJ70"/>
    <mergeCell ref="AF68:AG68"/>
    <mergeCell ref="AD68:AE68"/>
    <mergeCell ref="U71:Z72"/>
    <mergeCell ref="AB2:AO4"/>
    <mergeCell ref="J11:AH11"/>
    <mergeCell ref="C67:AN67"/>
    <mergeCell ref="C62:H65"/>
    <mergeCell ref="I64:I65"/>
    <mergeCell ref="J64:R65"/>
    <mergeCell ref="S64:S65"/>
    <mergeCell ref="C48:D51"/>
    <mergeCell ref="I62:I63"/>
    <mergeCell ref="C9:H10"/>
    <mergeCell ref="K39:U39"/>
    <mergeCell ref="W40:AN41"/>
    <mergeCell ref="I39:I41"/>
    <mergeCell ref="K36:U36"/>
    <mergeCell ref="W37:AN38"/>
    <mergeCell ref="E50:N51"/>
    <mergeCell ref="I42:AN43"/>
    <mergeCell ref="J37:V38"/>
    <mergeCell ref="E39:H39"/>
    <mergeCell ref="E37:H38"/>
    <mergeCell ref="C15:H17"/>
    <mergeCell ref="W15:AA17"/>
    <mergeCell ref="AB15:AE17"/>
    <mergeCell ref="C29:D43"/>
    <mergeCell ref="E29:H35"/>
    <mergeCell ref="I33:L35"/>
    <mergeCell ref="M33:AN35"/>
    <mergeCell ref="I30:L32"/>
    <mergeCell ref="I29:L29"/>
    <mergeCell ref="M29:AN29"/>
    <mergeCell ref="C11:H11"/>
    <mergeCell ref="AJ11:AN11"/>
    <mergeCell ref="C12:H14"/>
    <mergeCell ref="I12:AI14"/>
    <mergeCell ref="AJ12:AN12"/>
    <mergeCell ref="F20:F21"/>
    <mergeCell ref="G20:M21"/>
    <mergeCell ref="AG18:AG19"/>
    <mergeCell ref="AH18:AN19"/>
    <mergeCell ref="I15:V17"/>
    <mergeCell ref="I36:I38"/>
    <mergeCell ref="M30:AN32"/>
    <mergeCell ref="E36:H36"/>
    <mergeCell ref="W39:AN39"/>
    <mergeCell ref="W36:AN36"/>
    <mergeCell ref="C18:D25"/>
    <mergeCell ref="E18:E21"/>
    <mergeCell ref="F18:F19"/>
    <mergeCell ref="G18:M19"/>
    <mergeCell ref="N18:N21"/>
    <mergeCell ref="O18:O19"/>
    <mergeCell ref="E22:E25"/>
    <mergeCell ref="F22:F23"/>
    <mergeCell ref="G22:M23"/>
    <mergeCell ref="N22:N25"/>
    <mergeCell ref="P18:V19"/>
    <mergeCell ref="O20:O21"/>
    <mergeCell ref="P20:V21"/>
    <mergeCell ref="O22:O23"/>
    <mergeCell ref="P22:V23"/>
    <mergeCell ref="X20:X21"/>
    <mergeCell ref="Y20:AE21"/>
    <mergeCell ref="AG20:AG21"/>
    <mergeCell ref="W18:W21"/>
    <mergeCell ref="X18:X19"/>
    <mergeCell ref="Y18:AE19"/>
    <mergeCell ref="AF18:AF21"/>
    <mergeCell ref="F24:F25"/>
    <mergeCell ref="G24:M25"/>
    <mergeCell ref="O24:O25"/>
    <mergeCell ref="P24:V25"/>
    <mergeCell ref="W22:W25"/>
    <mergeCell ref="X22:X23"/>
    <mergeCell ref="AJ26:AL28"/>
    <mergeCell ref="AM26:AN28"/>
    <mergeCell ref="I26:AE28"/>
    <mergeCell ref="AH22:AN23"/>
    <mergeCell ref="X24:X25"/>
    <mergeCell ref="Y24:AE25"/>
    <mergeCell ref="AG24:AG25"/>
    <mergeCell ref="AH24:AN25"/>
  </mergeCells>
  <conditionalFormatting sqref="AI68:AJ68 AL68:AM68">
    <cfRule type="cellIs" priority="145" dxfId="0" operator="equal">
      <formula>0</formula>
    </cfRule>
  </conditionalFormatting>
  <conditionalFormatting sqref="U71:Z72 AB71:AJ72">
    <cfRule type="cellIs" priority="144" dxfId="0" operator="equal">
      <formula>0</formula>
    </cfRule>
  </conditionalFormatting>
  <conditionalFormatting sqref="I9 W9">
    <cfRule type="cellIs" priority="143" dxfId="162" operator="equal" stopIfTrue="1">
      <formula>"（選択してください）"</formula>
    </cfRule>
  </conditionalFormatting>
  <conditionalFormatting sqref="J11:AH11">
    <cfRule type="cellIs" priority="139" dxfId="0" operator="equal" stopIfTrue="1">
      <formula>0</formula>
    </cfRule>
  </conditionalFormatting>
  <conditionalFormatting sqref="M30:M32">
    <cfRule type="cellIs" priority="130" dxfId="0" operator="equal" stopIfTrue="1">
      <formula>0</formula>
    </cfRule>
  </conditionalFormatting>
  <conditionalFormatting sqref="I33:I34 M33:M34">
    <cfRule type="cellIs" priority="128" dxfId="0" operator="equal" stopIfTrue="1">
      <formula>0</formula>
    </cfRule>
  </conditionalFormatting>
  <conditionalFormatting sqref="E44:AN45">
    <cfRule type="containsText" priority="117" dxfId="162" operator="containsText" stopIfTrue="1" text="（選択してください）">
      <formula>NOT(ISERROR(SEARCH("（選択してください）",E44)))</formula>
    </cfRule>
  </conditionalFormatting>
  <conditionalFormatting sqref="H46">
    <cfRule type="cellIs" priority="147" dxfId="0" operator="equal" stopIfTrue="1">
      <formula>0</formula>
    </cfRule>
  </conditionalFormatting>
  <conditionalFormatting sqref="E47:G47 E46:H46">
    <cfRule type="expression" priority="119" dxfId="163">
      <formula>$E$46="許諾先"</formula>
    </cfRule>
    <cfRule type="expression" priority="146" dxfId="33">
      <formula>$E$46&lt;&gt;"許諾先"</formula>
    </cfRule>
  </conditionalFormatting>
  <conditionalFormatting sqref="I36 J37 K36">
    <cfRule type="cellIs" priority="115" dxfId="0" operator="equal" stopIfTrue="1">
      <formula>0</formula>
    </cfRule>
  </conditionalFormatting>
  <conditionalFormatting sqref="I39 K39">
    <cfRule type="cellIs" priority="114" dxfId="0" operator="equal" stopIfTrue="1">
      <formula>0</formula>
    </cfRule>
  </conditionalFormatting>
  <conditionalFormatting sqref="V36">
    <cfRule type="cellIs" priority="113" dxfId="0" operator="equal" stopIfTrue="1">
      <formula>0</formula>
    </cfRule>
  </conditionalFormatting>
  <conditionalFormatting sqref="J40">
    <cfRule type="cellIs" priority="107" dxfId="0" operator="equal" stopIfTrue="1">
      <formula>0</formula>
    </cfRule>
  </conditionalFormatting>
  <conditionalFormatting sqref="I57:AN59">
    <cfRule type="cellIs" priority="93" dxfId="0" operator="equal" stopIfTrue="1">
      <formula>0</formula>
    </cfRule>
  </conditionalFormatting>
  <conditionalFormatting sqref="L60:X61">
    <cfRule type="cellIs" priority="92" dxfId="0" operator="equal" stopIfTrue="1">
      <formula>0</formula>
    </cfRule>
  </conditionalFormatting>
  <conditionalFormatting sqref="J62:AN63">
    <cfRule type="cellIs" priority="90" dxfId="0" operator="equal" stopIfTrue="1">
      <formula>0</formula>
    </cfRule>
  </conditionalFormatting>
  <conditionalFormatting sqref="J64:R65">
    <cfRule type="cellIs" priority="89" dxfId="0" operator="equal" stopIfTrue="1">
      <formula>0</formula>
    </cfRule>
  </conditionalFormatting>
  <conditionalFormatting sqref="V39">
    <cfRule type="cellIs" priority="83" dxfId="0" operator="equal" stopIfTrue="1">
      <formula>0</formula>
    </cfRule>
  </conditionalFormatting>
  <conditionalFormatting sqref="I42">
    <cfRule type="cellIs" priority="80" dxfId="0" operator="equal" stopIfTrue="1">
      <formula>0</formula>
    </cfRule>
  </conditionalFormatting>
  <conditionalFormatting sqref="AB60:AN61">
    <cfRule type="cellIs" priority="79" dxfId="0" operator="equal" stopIfTrue="1">
      <formula>0</formula>
    </cfRule>
  </conditionalFormatting>
  <conditionalFormatting sqref="T64:AB65">
    <cfRule type="cellIs" priority="78" dxfId="0" operator="equal" stopIfTrue="1">
      <formula>0</formula>
    </cfRule>
  </conditionalFormatting>
  <conditionalFormatting sqref="AF64:AN65">
    <cfRule type="cellIs" priority="77" dxfId="0" operator="equal" stopIfTrue="1">
      <formula>0</formula>
    </cfRule>
  </conditionalFormatting>
  <conditionalFormatting sqref="I42">
    <cfRule type="cellIs" priority="67" dxfId="0" operator="equal" stopIfTrue="1">
      <formula>0</formula>
    </cfRule>
  </conditionalFormatting>
  <conditionalFormatting sqref="M30:M32">
    <cfRule type="cellIs" priority="75" dxfId="0" operator="equal" stopIfTrue="1">
      <formula>0</formula>
    </cfRule>
  </conditionalFormatting>
  <conditionalFormatting sqref="M33:M34">
    <cfRule type="cellIs" priority="74" dxfId="0" operator="equal" stopIfTrue="1">
      <formula>0</formula>
    </cfRule>
  </conditionalFormatting>
  <conditionalFormatting sqref="K36">
    <cfRule type="cellIs" priority="73" dxfId="0" operator="equal" stopIfTrue="1">
      <formula>0</formula>
    </cfRule>
  </conditionalFormatting>
  <conditionalFormatting sqref="J37">
    <cfRule type="cellIs" priority="72" dxfId="0" operator="equal" stopIfTrue="1">
      <formula>0</formula>
    </cfRule>
  </conditionalFormatting>
  <conditionalFormatting sqref="W37">
    <cfRule type="cellIs" priority="71" dxfId="0" operator="equal" stopIfTrue="1">
      <formula>0</formula>
    </cfRule>
  </conditionalFormatting>
  <conditionalFormatting sqref="K39">
    <cfRule type="cellIs" priority="70" dxfId="0" operator="equal" stopIfTrue="1">
      <formula>0</formula>
    </cfRule>
  </conditionalFormatting>
  <conditionalFormatting sqref="J40">
    <cfRule type="cellIs" priority="69" dxfId="0" operator="equal" stopIfTrue="1">
      <formula>0</formula>
    </cfRule>
  </conditionalFormatting>
  <conditionalFormatting sqref="W40">
    <cfRule type="cellIs" priority="68" dxfId="0" operator="equal" stopIfTrue="1">
      <formula>0</formula>
    </cfRule>
  </conditionalFormatting>
  <conditionalFormatting sqref="I12">
    <cfRule type="cellIs" priority="65" dxfId="162" operator="equal" stopIfTrue="1">
      <formula>0</formula>
    </cfRule>
  </conditionalFormatting>
  <conditionalFormatting sqref="O50:AN51">
    <cfRule type="cellIs" priority="63" dxfId="0" operator="equal" stopIfTrue="1">
      <formula>0</formula>
    </cfRule>
  </conditionalFormatting>
  <conditionalFormatting sqref="O50:AN51">
    <cfRule type="expression" priority="61" dxfId="164">
      <formula>$E$48="その他"</formula>
    </cfRule>
    <cfRule type="expression" priority="62" dxfId="33">
      <formula>$E$48&lt;&gt;"その他"</formula>
    </cfRule>
  </conditionalFormatting>
  <conditionalFormatting sqref="E50:N51">
    <cfRule type="expression" priority="57" dxfId="164">
      <formula>$E$48="その他"</formula>
    </cfRule>
    <cfRule type="expression" priority="60" dxfId="36">
      <formula>$E$48&lt;&gt;"その他"</formula>
    </cfRule>
  </conditionalFormatting>
  <conditionalFormatting sqref="O48:AN49">
    <cfRule type="expression" priority="44" dxfId="36">
      <formula>$E$48&lt;&gt;"観光バス"</formula>
    </cfRule>
    <cfRule type="expression" priority="47" dxfId="164">
      <formula>$E$48="観光バス"</formula>
    </cfRule>
  </conditionalFormatting>
  <conditionalFormatting sqref="W48:AC49">
    <cfRule type="cellIs" priority="46" dxfId="0" operator="equal" stopIfTrue="1">
      <formula>0</formula>
    </cfRule>
  </conditionalFormatting>
  <conditionalFormatting sqref="AJ48:AL49">
    <cfRule type="cellIs" priority="45" dxfId="0" operator="equal" stopIfTrue="1">
      <formula>0</formula>
    </cfRule>
  </conditionalFormatting>
  <conditionalFormatting sqref="O54:AN55">
    <cfRule type="cellIs" priority="43" dxfId="0" operator="equal" stopIfTrue="1">
      <formula>0</formula>
    </cfRule>
  </conditionalFormatting>
  <conditionalFormatting sqref="O54:AN55">
    <cfRule type="expression" priority="41" dxfId="164">
      <formula>$E$52="その他"</formula>
    </cfRule>
    <cfRule type="expression" priority="42" dxfId="33">
      <formula>$E$52&lt;&gt;"その他"</formula>
    </cfRule>
  </conditionalFormatting>
  <conditionalFormatting sqref="E54:N55">
    <cfRule type="expression" priority="39" dxfId="165">
      <formula>$E$52="その他"</formula>
    </cfRule>
    <cfRule type="expression" priority="40" dxfId="36">
      <formula>$E$52&lt;&gt;"その他"</formula>
    </cfRule>
  </conditionalFormatting>
  <conditionalFormatting sqref="O52:AN53">
    <cfRule type="expression" priority="35" dxfId="36">
      <formula>$E$52&lt;&gt;"トラック"</formula>
    </cfRule>
    <cfRule type="expression" priority="38" dxfId="164">
      <formula>$E$52="トラック"</formula>
    </cfRule>
  </conditionalFormatting>
  <conditionalFormatting sqref="W52:AC53">
    <cfRule type="cellIs" priority="37" dxfId="0" operator="equal" stopIfTrue="1">
      <formula>0</formula>
    </cfRule>
  </conditionalFormatting>
  <conditionalFormatting sqref="AJ52:AL53">
    <cfRule type="cellIs" priority="36" dxfId="0" operator="equal" stopIfTrue="1">
      <formula>0</formula>
    </cfRule>
  </conditionalFormatting>
  <conditionalFormatting sqref="Z9">
    <cfRule type="cellIs" priority="34" dxfId="162" operator="equal" stopIfTrue="1">
      <formula>"（選択してください）"</formula>
    </cfRule>
  </conditionalFormatting>
  <conditionalFormatting sqref="AC9">
    <cfRule type="cellIs" priority="33" dxfId="162" operator="equal" stopIfTrue="1">
      <formula>"（選択してください）"</formula>
    </cfRule>
  </conditionalFormatting>
  <conditionalFormatting sqref="AI9">
    <cfRule type="cellIs" priority="30" dxfId="162" operator="equal" stopIfTrue="1">
      <formula>"（選択してください）"</formula>
    </cfRule>
  </conditionalFormatting>
  <conditionalFormatting sqref="AF9">
    <cfRule type="cellIs" priority="29" dxfId="162" operator="equal" stopIfTrue="1">
      <formula>"（選択してください）"</formula>
    </cfRule>
  </conditionalFormatting>
  <conditionalFormatting sqref="AL9">
    <cfRule type="cellIs" priority="28" dxfId="162" operator="equal" stopIfTrue="1">
      <formula>"（選択してください）"</formula>
    </cfRule>
  </conditionalFormatting>
  <conditionalFormatting sqref="Z9:AB10 AF9:AH10 AL9:AN10">
    <cfRule type="cellIs" priority="27" dxfId="0" operator="equal" stopIfTrue="1">
      <formula>"（選択）"</formula>
    </cfRule>
  </conditionalFormatting>
  <conditionalFormatting sqref="AJ15:AL17">
    <cfRule type="containsBlanks" priority="148" dxfId="0" stopIfTrue="1">
      <formula>LEN(TRIM(AJ15))=0</formula>
    </cfRule>
  </conditionalFormatting>
  <conditionalFormatting sqref="G18:M19">
    <cfRule type="cellIs" priority="11" dxfId="10" operator="equal" stopIfTrue="1">
      <formula>0</formula>
    </cfRule>
  </conditionalFormatting>
  <conditionalFormatting sqref="G20:M21">
    <cfRule type="cellIs" priority="12" dxfId="10" operator="equal" stopIfTrue="1">
      <formula>0</formula>
    </cfRule>
  </conditionalFormatting>
  <conditionalFormatting sqref="P18:V19">
    <cfRule type="cellIs" priority="13" dxfId="10" operator="equal" stopIfTrue="1">
      <formula>0</formula>
    </cfRule>
  </conditionalFormatting>
  <conditionalFormatting sqref="Y18:AE19">
    <cfRule type="cellIs" priority="14" dxfId="10" operator="equal" stopIfTrue="1">
      <formula>0</formula>
    </cfRule>
  </conditionalFormatting>
  <conditionalFormatting sqref="AH18:AN19">
    <cfRule type="cellIs" priority="15" dxfId="10" operator="equal" stopIfTrue="1">
      <formula>0</formula>
    </cfRule>
  </conditionalFormatting>
  <conditionalFormatting sqref="G22:M23">
    <cfRule type="cellIs" priority="16" dxfId="10" operator="equal" stopIfTrue="1">
      <formula>0</formula>
    </cfRule>
  </conditionalFormatting>
  <conditionalFormatting sqref="P22:V23">
    <cfRule type="cellIs" priority="17" dxfId="10" operator="equal" stopIfTrue="1">
      <formula>0</formula>
    </cfRule>
  </conditionalFormatting>
  <conditionalFormatting sqref="Y22:AE23">
    <cfRule type="cellIs" priority="18" dxfId="10" operator="equal" stopIfTrue="1">
      <formula>0</formula>
    </cfRule>
  </conditionalFormatting>
  <conditionalFormatting sqref="AH22:AN23">
    <cfRule type="cellIs" priority="19" dxfId="10" operator="equal" stopIfTrue="1">
      <formula>0</formula>
    </cfRule>
  </conditionalFormatting>
  <conditionalFormatting sqref="P20:V21">
    <cfRule type="cellIs" priority="20" dxfId="10" operator="equal" stopIfTrue="1">
      <formula>0</formula>
    </cfRule>
  </conditionalFormatting>
  <conditionalFormatting sqref="Y20:AE21">
    <cfRule type="cellIs" priority="21" dxfId="10" operator="equal" stopIfTrue="1">
      <formula>0</formula>
    </cfRule>
  </conditionalFormatting>
  <conditionalFormatting sqref="AH20:AN21">
    <cfRule type="cellIs" priority="22" dxfId="10" operator="equal" stopIfTrue="1">
      <formula>0</formula>
    </cfRule>
  </conditionalFormatting>
  <conditionalFormatting sqref="AH24:AN25 Y24:AE25 P24:V25 G24:M25 I26">
    <cfRule type="cellIs" priority="23" dxfId="10" operator="equal" stopIfTrue="1">
      <formula>0</formula>
    </cfRule>
  </conditionalFormatting>
  <conditionalFormatting sqref="I15:V17">
    <cfRule type="cellIs" priority="10" dxfId="0" operator="equal" stopIfTrue="1">
      <formula>"（種別選択）"</formula>
    </cfRule>
  </conditionalFormatting>
  <conditionalFormatting sqref="W15:AA17">
    <cfRule type="cellIs" priority="9" dxfId="0" operator="equal" stopIfTrue="1">
      <formula>"（人数選択）"</formula>
    </cfRule>
  </conditionalFormatting>
  <conditionalFormatting sqref="M29:AN29">
    <cfRule type="cellIs" priority="8" dxfId="0" operator="equal" stopIfTrue="1">
      <formula>0</formula>
    </cfRule>
  </conditionalFormatting>
  <conditionalFormatting sqref="J56:L56">
    <cfRule type="expression" priority="3" dxfId="164" stopIfTrue="1">
      <formula>$J$56</formula>
    </cfRule>
    <cfRule type="cellIs" priority="7" dxfId="0" operator="equal" stopIfTrue="1">
      <formula>0</formula>
    </cfRule>
  </conditionalFormatting>
  <conditionalFormatting sqref="N56:Q56">
    <cfRule type="cellIs" priority="6" dxfId="0" operator="equal" stopIfTrue="1">
      <formula>0</formula>
    </cfRule>
  </conditionalFormatting>
  <conditionalFormatting sqref="AJ26:AL28">
    <cfRule type="containsBlanks" priority="149" dxfId="0" stopIfTrue="1">
      <formula>LEN(TRIM(AJ26))=0</formula>
    </cfRule>
  </conditionalFormatting>
  <conditionalFormatting sqref="AF68:AG68">
    <cfRule type="cellIs" priority="4" dxfId="0" operator="equal">
      <formula>0</formula>
    </cfRule>
  </conditionalFormatting>
  <conditionalFormatting sqref="E48">
    <cfRule type="cellIs" priority="2" dxfId="162" operator="equal" stopIfTrue="1">
      <formula>"（選択してください）"</formula>
    </cfRule>
  </conditionalFormatting>
  <conditionalFormatting sqref="E52">
    <cfRule type="cellIs" priority="1" dxfId="162" operator="equal" stopIfTrue="1">
      <formula>"（選択してください）"</formula>
    </cfRule>
  </conditionalFormatting>
  <dataValidations count="7">
    <dataValidation type="whole" operator="greaterThanOrEqual" allowBlank="1" showInputMessage="1" showErrorMessage="1" sqref="AL68:AM68 AI68:AJ68 AF68:AG68">
      <formula1>0</formula1>
    </dataValidation>
    <dataValidation type="list" allowBlank="1" showInputMessage="1" showErrorMessage="1" sqref="E44:AN45">
      <formula1>$AV$44:$AY$44</formula1>
    </dataValidation>
    <dataValidation allowBlank="1" showInputMessage="1" showErrorMessage="1" imeMode="off" sqref="J64:R65 AB60:AN61 T64:AB65 L60:X61 AF64:AN65"/>
    <dataValidation type="textLength" operator="equal" allowBlank="1" showInputMessage="1" showErrorMessage="1" imeMode="off" sqref="J56:L56">
      <formula1>3</formula1>
    </dataValidation>
    <dataValidation type="textLength" operator="equal" allowBlank="1" showInputMessage="1" showErrorMessage="1" imeMode="off" sqref="N56:Q56">
      <formula1>4</formula1>
    </dataValidation>
    <dataValidation type="list" allowBlank="1" showInputMessage="1" showErrorMessage="1" sqref="E52">
      <formula1>$AV$52:$AX$52</formula1>
    </dataValidation>
    <dataValidation type="list" allowBlank="1" showInputMessage="1" showErrorMessage="1" sqref="E48">
      <formula1>$AV$48:$AY$48</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scale="89"/>
  <ignoredErrors>
    <ignoredError sqref="AD52 AM52 AM48 AD48"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群馬県吹奏楽連盟</dc:creator>
  <cp:keywords/>
  <dc:description/>
  <cp:lastModifiedBy>Microsoft Office User</cp:lastModifiedBy>
  <cp:lastPrinted>2020-11-29T01:40:22Z</cp:lastPrinted>
  <dcterms:created xsi:type="dcterms:W3CDTF">2011-12-09T02:36:51Z</dcterms:created>
  <dcterms:modified xsi:type="dcterms:W3CDTF">2022-09-08T05:37:09Z</dcterms:modified>
  <cp:category/>
  <cp:version/>
  <cp:contentType/>
  <cp:contentStatus/>
</cp:coreProperties>
</file>